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</sheets>
  <definedNames>
    <definedName name="_xlnm.Print_Area" localSheetId="0">'лист1'!$A$1:$D$46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<sst xmlns="http://schemas.openxmlformats.org/spreadsheetml/2006/main" count="71" uniqueCount="71">
  <si>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 показателя</t>
  </si>
  <si>
    <t>Общегосударственные вопросы</t>
  </si>
  <si>
    <t>0100</t>
  </si>
  <si>
    <t>0103</t>
  </si>
  <si>
    <t>0104</t>
  </si>
  <si>
    <t>0106</t>
  </si>
  <si>
    <t>Национальная безопасность и правоохранительная деятельность</t>
  </si>
  <si>
    <t>Национальная экономика</t>
  </si>
  <si>
    <t>0410</t>
  </si>
  <si>
    <t>0412</t>
  </si>
  <si>
    <t>Жилищно-коммунальное хозяйство</t>
  </si>
  <si>
    <t>0501</t>
  </si>
  <si>
    <t>0502</t>
  </si>
  <si>
    <t>0503</t>
  </si>
  <si>
    <t>Образование</t>
  </si>
  <si>
    <t>0707</t>
  </si>
  <si>
    <t>0801</t>
  </si>
  <si>
    <t>0804</t>
  </si>
  <si>
    <t>Социальная политика</t>
  </si>
  <si>
    <t>ВСЕГО РАСХОДОВ</t>
  </si>
  <si>
    <t>Дефицит бюджета</t>
  </si>
  <si>
    <t>Контрольные цифры</t>
  </si>
  <si>
    <t>0802</t>
  </si>
  <si>
    <t xml:space="preserve"> Обслуживание государственного и муниципального долга</t>
  </si>
  <si>
    <t>0111</t>
  </si>
  <si>
    <t>0310</t>
  </si>
  <si>
    <t xml:space="preserve"> Обеспечение пожарной безопасности</t>
  </si>
  <si>
    <t>1001</t>
  </si>
  <si>
    <t xml:space="preserve"> Пенсионное обеспечение</t>
  </si>
  <si>
    <t xml:space="preserve"> Социальное обеспечение населения</t>
  </si>
  <si>
    <t xml:space="preserve"> Периодическая печать и издательства</t>
  </si>
  <si>
    <t xml:space="preserve"> Телевидение и радиовещание</t>
  </si>
  <si>
    <t xml:space="preserve"> Кинематография</t>
  </si>
  <si>
    <t xml:space="preserve"> Культура </t>
  </si>
  <si>
    <t xml:space="preserve"> Молодежная политика и оздоровление детей</t>
  </si>
  <si>
    <t xml:space="preserve"> Благоустройство </t>
  </si>
  <si>
    <t xml:space="preserve"> Коммунальное хозяйство</t>
  </si>
  <si>
    <t xml:space="preserve"> Жилищное  хозяйство</t>
  </si>
  <si>
    <t xml:space="preserve"> Другие вопросы в области национальной экономики </t>
  </si>
  <si>
    <t xml:space="preserve"> Связь и информатика</t>
  </si>
  <si>
    <t xml:space="preserve"> Другие общегосударственные вопросы </t>
  </si>
  <si>
    <t xml:space="preserve"> Резервные фонды</t>
  </si>
  <si>
    <t>0113</t>
  </si>
  <si>
    <t>Культура, кинематография</t>
  </si>
  <si>
    <t>Средства массовой информации</t>
  </si>
  <si>
    <t>1201</t>
  </si>
  <si>
    <t>1202</t>
  </si>
  <si>
    <t xml:space="preserve"> Другие вопросы в области культуры, кинематографии</t>
  </si>
  <si>
    <t>Физическая культура и спорт</t>
  </si>
  <si>
    <t xml:space="preserve"> Общеэкономические вопросы</t>
  </si>
  <si>
    <t>0401</t>
  </si>
  <si>
    <t xml:space="preserve"> Физическая культура</t>
  </si>
  <si>
    <t xml:space="preserve"> Массовый спорт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</si>
  <si>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</si>
  <si>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</si>
  <si>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</si>
  <si>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</si>
  <si>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 </t>
  </si>
  <si>
    <t>Обслуживание государственного внутреннего и муниципального долга</t>
  </si>
  <si>
    <t>Дорожное хозяйство (дорожные фонды)</t>
  </si>
  <si>
    <t>0409</t>
  </si>
  <si>
    <t>0107</t>
  </si>
  <si>
    <t xml:space="preserve">Обеспечение проведения выборов и референдумов </t>
  </si>
  <si>
    <t>Приложение 6</t>
  </si>
  <si>
    <t xml:space="preserve"> к решению совета депутатов </t>
  </si>
  <si>
    <t>Сумма на 2014 год (тыс.руб.)</t>
  </si>
  <si>
    <t xml:space="preserve">Распределение бюджетных ассигнований  по разделам и подразделам классификации расходов бюджета МО "Город Гатчина" на 2014 год </t>
  </si>
  <si>
    <t xml:space="preserve">     от  27 ноября  2013 года № 60</t>
  </si>
  <si>
    <t>МО "Город Гатчина" "О  бюджете МО "Город Гатчина" на 2014 год"</t>
  </si>
  <si>
    <t>Код раздела, подраздела</t>
  </si>
  <si>
    <t>(в редакции решения совета депутатов МО "Город Гатчина" от 20 августа 2014г № 53)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</si>
</sst>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27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2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4" fillId="0" borderId="17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164" fontId="9" fillId="0" borderId="18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wrapText="1"/>
    </xf>
    <xf numFmtId="0" fontId="0" fillId="0" borderId="19" xfId="0" applyFont="1" applyFill="1" applyBorder="1" applyAlignment="1">
      <alignment/>
    </xf>
    <xf numFmtId="164" fontId="2" fillId="0" borderId="20" xfId="0" applyNumberFormat="1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right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1" width="61.125" style="0" customWidth="1"/>
    <col min="2" max="2" width="10.875" style="0" customWidth="1"/>
    <col min="3" max="3" width="10.875" style="1" customWidth="1"/>
    <col min="4" max="4" width="11.375" style="1" customWidth="1"/>
  </cols>
  <sheetData>
    <row r="1" spans="1:7" ht="11.25" customHeight="1">
      <c r="A1" s="30"/>
      <c r="B1" s="47" t="s">
        <v>63</v>
      </c>
      <c r="C1" s="47"/>
      <c r="D1" s="47"/>
      <c r="E1" s="30"/>
      <c r="F1" s="30"/>
      <c r="G1" s="30"/>
    </row>
    <row r="2" spans="1:7" ht="12.75" customHeight="1">
      <c r="A2" s="18"/>
      <c r="B2" s="48" t="s">
        <v>64</v>
      </c>
      <c r="C2" s="48"/>
      <c r="D2" s="48"/>
      <c r="E2" s="29"/>
      <c r="F2" s="29"/>
      <c r="G2" s="29"/>
    </row>
    <row r="3" spans="1:7" ht="15" customHeight="1">
      <c r="A3" s="48" t="s">
        <v>68</v>
      </c>
      <c r="B3" s="48"/>
      <c r="C3" s="48"/>
      <c r="D3" s="48"/>
      <c r="E3" s="29"/>
      <c r="F3" s="29"/>
      <c r="G3" s="29"/>
    </row>
    <row r="4" spans="1:7" ht="16.5" customHeight="1" hidden="1">
      <c r="A4" s="50"/>
      <c r="B4" s="50"/>
      <c r="C4" s="50"/>
      <c r="D4" s="50"/>
      <c r="E4" s="31"/>
      <c r="F4" s="31"/>
      <c r="G4" s="31"/>
    </row>
    <row r="5" spans="1:7" ht="16.5" customHeight="1">
      <c r="A5" s="48" t="s">
        <v>67</v>
      </c>
      <c r="B5" s="48"/>
      <c r="C5" s="48"/>
      <c r="D5" s="48"/>
      <c r="E5" s="29"/>
      <c r="F5" s="29"/>
      <c r="G5" s="29"/>
    </row>
    <row r="6" spans="1:7" ht="16.5" customHeight="1">
      <c r="A6" s="50" t="s">
        <v>70</v>
      </c>
      <c r="B6" s="50"/>
      <c r="C6" s="50"/>
      <c r="D6" s="50"/>
      <c r="E6" s="29"/>
      <c r="F6" s="29"/>
      <c r="G6" s="29"/>
    </row>
    <row r="7" spans="1:4" ht="36.75" customHeight="1" thickBot="1">
      <c r="A7" s="49" t="s">
        <v>66</v>
      </c>
      <c r="B7" s="49"/>
      <c r="C7" s="49"/>
      <c r="D7" s="49"/>
    </row>
    <row r="8" spans="1:4" ht="26.25" customHeight="1">
      <c r="A8" s="41" t="s">
        <v>0</v>
      </c>
      <c r="B8" s="42"/>
      <c r="C8" s="39" t="s">
        <v>69</v>
      </c>
      <c r="D8" s="45" t="s">
        <v>65</v>
      </c>
    </row>
    <row r="9" spans="1:4" ht="22.5" customHeight="1">
      <c r="A9" s="43"/>
      <c r="B9" s="44"/>
      <c r="C9" s="40"/>
      <c r="D9" s="46"/>
    </row>
    <row r="10" spans="1:4" ht="16.5" customHeight="1">
      <c r="A10" s="37" t="s">
        <v>1</v>
      </c>
      <c r="B10" s="38"/>
      <c r="C10" s="14" t="s">
        <v>2</v>
      </c>
      <c r="D10" s="15">
        <f>D11+D12+D13+D14+D15+D16</f>
        <v>115988.29999999999</v>
      </c>
    </row>
    <row r="11" spans="1:7" ht="48.75" customHeight="1">
      <c r="A11" s="35" t="s">
        <v>55</v>
      </c>
      <c r="B11" s="36"/>
      <c r="C11" s="16" t="s">
        <v>3</v>
      </c>
      <c r="D11" s="23">
        <v>6099.6</v>
      </c>
      <c r="G11" s="20"/>
    </row>
    <row r="12" spans="1:9" ht="48" customHeight="1">
      <c r="A12" s="35" t="s">
        <v>56</v>
      </c>
      <c r="B12" s="36"/>
      <c r="C12" s="16" t="s">
        <v>4</v>
      </c>
      <c r="D12" s="23">
        <f>58117.4-650-300</f>
        <v>57167.4</v>
      </c>
      <c r="I12" s="2"/>
    </row>
    <row r="13" spans="1:9" ht="30" customHeight="1">
      <c r="A13" s="35" t="s">
        <v>57</v>
      </c>
      <c r="B13" s="36"/>
      <c r="C13" s="16" t="s">
        <v>5</v>
      </c>
      <c r="D13" s="23">
        <v>7560.7</v>
      </c>
      <c r="I13" s="2"/>
    </row>
    <row r="14" spans="1:9" ht="15.75" customHeight="1">
      <c r="A14" s="35" t="s">
        <v>62</v>
      </c>
      <c r="B14" s="36"/>
      <c r="C14" s="16" t="s">
        <v>61</v>
      </c>
      <c r="D14" s="23">
        <v>3800</v>
      </c>
      <c r="I14" s="2"/>
    </row>
    <row r="15" spans="1:7" ht="13.5" customHeight="1">
      <c r="A15" s="35" t="s">
        <v>41</v>
      </c>
      <c r="B15" s="36"/>
      <c r="C15" s="16" t="s">
        <v>24</v>
      </c>
      <c r="D15" s="23">
        <f>8658.3-5864.6</f>
        <v>2793.699999999999</v>
      </c>
      <c r="G15" s="2"/>
    </row>
    <row r="16" spans="1:4" ht="13.5" customHeight="1">
      <c r="A16" s="35" t="s">
        <v>40</v>
      </c>
      <c r="B16" s="36"/>
      <c r="C16" s="16" t="s">
        <v>42</v>
      </c>
      <c r="D16" s="23">
        <f>39277.3-170-300-240.4</f>
        <v>38566.9</v>
      </c>
    </row>
    <row r="17" spans="1:4" ht="16.5" customHeight="1">
      <c r="A17" s="37" t="s">
        <v>6</v>
      </c>
      <c r="B17" s="38"/>
      <c r="C17" s="14"/>
      <c r="D17" s="15">
        <f>D18+D19</f>
        <v>1400</v>
      </c>
    </row>
    <row r="18" spans="1:4" ht="27" customHeight="1">
      <c r="A18" s="35" t="s">
        <v>53</v>
      </c>
      <c r="B18" s="36"/>
      <c r="C18" s="16" t="s">
        <v>54</v>
      </c>
      <c r="D18" s="23">
        <v>500</v>
      </c>
    </row>
    <row r="19" spans="1:4" ht="16.5" customHeight="1">
      <c r="A19" s="35" t="s">
        <v>26</v>
      </c>
      <c r="B19" s="36"/>
      <c r="C19" s="16" t="s">
        <v>25</v>
      </c>
      <c r="D19" s="23">
        <v>900</v>
      </c>
    </row>
    <row r="20" spans="1:4" ht="13.5" customHeight="1">
      <c r="A20" s="37" t="s">
        <v>7</v>
      </c>
      <c r="B20" s="38"/>
      <c r="C20" s="14"/>
      <c r="D20" s="15">
        <f>D21+D22+D23+D24</f>
        <v>197978.9</v>
      </c>
    </row>
    <row r="21" spans="1:4" ht="15.75" customHeight="1">
      <c r="A21" s="35" t="s">
        <v>49</v>
      </c>
      <c r="B21" s="36"/>
      <c r="C21" s="16" t="s">
        <v>50</v>
      </c>
      <c r="D21" s="23">
        <v>3127.6</v>
      </c>
    </row>
    <row r="22" spans="1:4" ht="14.25" customHeight="1">
      <c r="A22" s="35" t="s">
        <v>59</v>
      </c>
      <c r="B22" s="36"/>
      <c r="C22" s="16" t="s">
        <v>60</v>
      </c>
      <c r="D22" s="23">
        <f>177648.8+3800+2000</f>
        <v>183448.8</v>
      </c>
    </row>
    <row r="23" spans="1:4" ht="12.75" customHeight="1">
      <c r="A23" s="35" t="s">
        <v>39</v>
      </c>
      <c r="B23" s="36"/>
      <c r="C23" s="16" t="s">
        <v>8</v>
      </c>
      <c r="D23" s="23">
        <f>80+0.1</f>
        <v>80.1</v>
      </c>
    </row>
    <row r="24" spans="1:6" ht="14.25" customHeight="1">
      <c r="A24" s="35" t="s">
        <v>38</v>
      </c>
      <c r="B24" s="36"/>
      <c r="C24" s="16" t="s">
        <v>9</v>
      </c>
      <c r="D24" s="23">
        <f>4922.4+6400</f>
        <v>11322.4</v>
      </c>
      <c r="E24" s="18"/>
      <c r="F24" s="18"/>
    </row>
    <row r="25" spans="1:4" ht="13.5" customHeight="1">
      <c r="A25" s="37" t="s">
        <v>10</v>
      </c>
      <c r="B25" s="38"/>
      <c r="C25" s="14"/>
      <c r="D25" s="15">
        <f>D26+D27+D28</f>
        <v>266305.3</v>
      </c>
    </row>
    <row r="26" spans="1:4" ht="15">
      <c r="A26" s="35" t="s">
        <v>37</v>
      </c>
      <c r="B26" s="36"/>
      <c r="C26" s="16" t="s">
        <v>11</v>
      </c>
      <c r="D26" s="23">
        <f>42561.7</f>
        <v>42561.7</v>
      </c>
    </row>
    <row r="27" spans="1:4" ht="15">
      <c r="A27" s="35" t="s">
        <v>36</v>
      </c>
      <c r="B27" s="36"/>
      <c r="C27" s="16" t="s">
        <v>12</v>
      </c>
      <c r="D27" s="23">
        <f>81722+2569.4+1611.6-3202.6-3098+4726.7+3000+2800</f>
        <v>90129.09999999999</v>
      </c>
    </row>
    <row r="28" spans="1:4" ht="15">
      <c r="A28" s="35" t="s">
        <v>35</v>
      </c>
      <c r="B28" s="36"/>
      <c r="C28" s="16" t="s">
        <v>13</v>
      </c>
      <c r="D28" s="23">
        <f>131614.5+2000</f>
        <v>133614.5</v>
      </c>
    </row>
    <row r="29" spans="1:4" ht="15" customHeight="1">
      <c r="A29" s="37" t="s">
        <v>14</v>
      </c>
      <c r="B29" s="38"/>
      <c r="C29" s="14"/>
      <c r="D29" s="15">
        <f>D30</f>
        <v>7814.1</v>
      </c>
    </row>
    <row r="30" spans="1:4" ht="15.75" customHeight="1">
      <c r="A30" s="35" t="s">
        <v>34</v>
      </c>
      <c r="B30" s="36"/>
      <c r="C30" s="16" t="s">
        <v>15</v>
      </c>
      <c r="D30" s="23">
        <v>7814.1</v>
      </c>
    </row>
    <row r="31" spans="1:4" ht="14.25" customHeight="1">
      <c r="A31" s="37" t="s">
        <v>43</v>
      </c>
      <c r="B31" s="38"/>
      <c r="C31" s="14"/>
      <c r="D31" s="15">
        <f>D32+D33+D34</f>
        <v>165602.49999999997</v>
      </c>
    </row>
    <row r="32" spans="1:4" ht="14.25" customHeight="1">
      <c r="A32" s="35" t="s">
        <v>33</v>
      </c>
      <c r="B32" s="36"/>
      <c r="C32" s="16" t="s">
        <v>16</v>
      </c>
      <c r="D32" s="23">
        <f>151391.3+125+150+450+160+200+150.9+150</f>
        <v>152777.19999999998</v>
      </c>
    </row>
    <row r="33" spans="1:4" ht="15.75" customHeight="1">
      <c r="A33" s="35" t="s">
        <v>32</v>
      </c>
      <c r="B33" s="36"/>
      <c r="C33" s="16" t="s">
        <v>22</v>
      </c>
      <c r="D33" s="23">
        <f>7200-778.2+150+850</f>
        <v>7421.8</v>
      </c>
    </row>
    <row r="34" spans="1:4" ht="15" customHeight="1">
      <c r="A34" s="35" t="s">
        <v>47</v>
      </c>
      <c r="B34" s="36"/>
      <c r="C34" s="16" t="s">
        <v>17</v>
      </c>
      <c r="D34" s="23">
        <v>5403.5</v>
      </c>
    </row>
    <row r="35" spans="1:4" ht="15.75" customHeight="1">
      <c r="A35" s="37" t="s">
        <v>18</v>
      </c>
      <c r="B35" s="38"/>
      <c r="C35" s="14"/>
      <c r="D35" s="15">
        <f>D36+D37</f>
        <v>41485</v>
      </c>
    </row>
    <row r="36" spans="1:4" ht="13.5" customHeight="1">
      <c r="A36" s="35" t="s">
        <v>28</v>
      </c>
      <c r="B36" s="36"/>
      <c r="C36" s="16" t="s">
        <v>27</v>
      </c>
      <c r="D36" s="23">
        <f>3685+427.5</f>
        <v>4112.5</v>
      </c>
    </row>
    <row r="37" spans="1:4" ht="15.75" customHeight="1">
      <c r="A37" s="51" t="s">
        <v>29</v>
      </c>
      <c r="B37" s="52"/>
      <c r="C37" s="17">
        <v>1003</v>
      </c>
      <c r="D37" s="23">
        <f>37312.5+60</f>
        <v>37372.5</v>
      </c>
    </row>
    <row r="38" spans="1:4" ht="15" customHeight="1">
      <c r="A38" s="53" t="s">
        <v>48</v>
      </c>
      <c r="B38" s="54"/>
      <c r="C38" s="21"/>
      <c r="D38" s="25">
        <f>D39+D40</f>
        <v>45209.2</v>
      </c>
    </row>
    <row r="39" spans="1:4" ht="15.75" customHeight="1">
      <c r="A39" s="51" t="s">
        <v>51</v>
      </c>
      <c r="B39" s="52"/>
      <c r="C39" s="19">
        <v>1101</v>
      </c>
      <c r="D39" s="24">
        <f>21926.4+155</f>
        <v>22081.4</v>
      </c>
    </row>
    <row r="40" spans="1:4" ht="15.75" customHeight="1">
      <c r="A40" s="51" t="s">
        <v>52</v>
      </c>
      <c r="B40" s="52"/>
      <c r="C40" s="19">
        <v>1102</v>
      </c>
      <c r="D40" s="26">
        <f>23127.8</f>
        <v>23127.8</v>
      </c>
    </row>
    <row r="41" spans="1:4" ht="14.25" customHeight="1">
      <c r="A41" s="57" t="s">
        <v>44</v>
      </c>
      <c r="B41" s="58"/>
      <c r="C41" s="22"/>
      <c r="D41" s="25">
        <f>D42+D43</f>
        <v>2310</v>
      </c>
    </row>
    <row r="42" spans="1:4" ht="15.75" customHeight="1">
      <c r="A42" s="35" t="s">
        <v>31</v>
      </c>
      <c r="B42" s="36"/>
      <c r="C42" s="16" t="s">
        <v>45</v>
      </c>
      <c r="D42" s="23">
        <f>1110</f>
        <v>1110</v>
      </c>
    </row>
    <row r="43" spans="1:4" ht="17.25" customHeight="1">
      <c r="A43" s="35" t="s">
        <v>30</v>
      </c>
      <c r="B43" s="36"/>
      <c r="C43" s="16" t="s">
        <v>46</v>
      </c>
      <c r="D43" s="23">
        <f>1200</f>
        <v>1200</v>
      </c>
    </row>
    <row r="44" spans="1:4" ht="15.75" customHeight="1">
      <c r="A44" s="37" t="s">
        <v>23</v>
      </c>
      <c r="B44" s="38"/>
      <c r="C44" s="22"/>
      <c r="D44" s="25">
        <f>D45</f>
        <v>350</v>
      </c>
    </row>
    <row r="45" spans="1:4" ht="17.25" customHeight="1">
      <c r="A45" s="35" t="s">
        <v>58</v>
      </c>
      <c r="B45" s="36"/>
      <c r="C45" s="17">
        <v>1301</v>
      </c>
      <c r="D45" s="26">
        <v>350</v>
      </c>
    </row>
    <row r="46" spans="1:6" ht="19.5" customHeight="1" thickBot="1">
      <c r="A46" s="55" t="s">
        <v>19</v>
      </c>
      <c r="B46" s="56"/>
      <c r="C46" s="27"/>
      <c r="D46" s="28">
        <f>D10+D17+D20+D25+D29+D31+D35+D38+D41+D44</f>
        <v>844443.2999999999</v>
      </c>
      <c r="F46" s="5"/>
    </row>
    <row r="47" spans="1:4" ht="13.5" customHeight="1" hidden="1">
      <c r="A47" s="12" t="s">
        <v>20</v>
      </c>
      <c r="B47" s="32"/>
      <c r="C47" s="13"/>
      <c r="D47" s="13"/>
    </row>
    <row r="48" spans="1:4" s="5" customFormat="1" ht="12.75" customHeight="1" hidden="1">
      <c r="A48" s="3" t="s">
        <v>21</v>
      </c>
      <c r="B48" s="33"/>
      <c r="C48" s="4"/>
      <c r="D48" s="4"/>
    </row>
    <row r="49" ht="15" customHeight="1"/>
    <row r="50" spans="1:4" ht="12.75" customHeight="1">
      <c r="A50" s="6"/>
      <c r="B50" s="6"/>
      <c r="C50" s="7"/>
      <c r="D50" s="34"/>
    </row>
    <row r="51" spans="1:4" ht="15" customHeight="1">
      <c r="A51" s="8"/>
      <c r="B51" s="8"/>
      <c r="C51" s="7"/>
      <c r="D51" s="7"/>
    </row>
    <row r="52" spans="1:4" ht="15" customHeight="1">
      <c r="A52" s="8"/>
      <c r="B52" s="8"/>
      <c r="C52" s="7"/>
      <c r="D52" s="7"/>
    </row>
    <row r="53" spans="1:4" ht="15" customHeight="1">
      <c r="A53" s="11"/>
      <c r="B53" s="11"/>
      <c r="C53" s="7"/>
      <c r="D53" s="7"/>
    </row>
    <row r="54" spans="1:4" ht="15" customHeight="1">
      <c r="A54" s="9"/>
      <c r="B54" s="9"/>
      <c r="C54" s="7"/>
      <c r="D54" s="7"/>
    </row>
    <row r="55" spans="1:4" ht="12.75" customHeight="1">
      <c r="A55" s="10"/>
      <c r="B55" s="10"/>
      <c r="C55" s="7"/>
      <c r="D55" s="7"/>
    </row>
    <row r="56" spans="1:4" ht="12.75" customHeight="1">
      <c r="A56" s="10"/>
      <c r="B56" s="10"/>
      <c r="C56" s="7"/>
      <c r="D56" s="7"/>
    </row>
    <row r="57" spans="3:4" ht="12.75">
      <c r="C57" s="7"/>
      <c r="D57" s="7"/>
    </row>
    <row r="58" spans="1:4" ht="15">
      <c r="A58" s="10"/>
      <c r="B58" s="10"/>
      <c r="C58" s="7"/>
      <c r="D58" s="7"/>
    </row>
    <row r="59" spans="1:4" ht="15">
      <c r="A59" s="9"/>
      <c r="B59" s="9"/>
      <c r="C59" s="7"/>
      <c r="D59" s="7"/>
    </row>
    <row r="60" spans="1:4" ht="15">
      <c r="A60" s="10"/>
      <c r="B60" s="10"/>
      <c r="C60" s="7"/>
      <c r="D60" s="7"/>
    </row>
    <row r="61" spans="1:4" ht="15">
      <c r="A61" s="10"/>
      <c r="B61" s="10"/>
      <c r="C61" s="7"/>
      <c r="D61" s="7"/>
    </row>
    <row r="62" spans="1:4" ht="12.75">
      <c r="A62" s="2"/>
      <c r="B62" s="2"/>
      <c r="C62" s="7"/>
      <c r="D62" s="7"/>
    </row>
    <row r="63" spans="1:4" ht="15">
      <c r="A63" s="10"/>
      <c r="B63" s="10"/>
      <c r="C63" s="7"/>
      <c r="D63" s="7"/>
    </row>
    <row r="64" spans="1:4" ht="12.75">
      <c r="A64" s="2"/>
      <c r="B64" s="2"/>
      <c r="C64" s="7"/>
      <c r="D64" s="7"/>
    </row>
    <row r="65" spans="1:4" ht="12.75">
      <c r="A65" s="2"/>
      <c r="B65" s="2"/>
      <c r="C65" s="7"/>
      <c r="D65" s="7"/>
    </row>
    <row r="66" spans="1:4" ht="12.75">
      <c r="A66" s="2"/>
      <c r="B66" s="2"/>
      <c r="C66" s="7"/>
      <c r="D66" s="7"/>
    </row>
    <row r="67" spans="1:4" ht="12.75">
      <c r="A67" s="2"/>
      <c r="B67" s="2"/>
      <c r="C67" s="7"/>
      <c r="D67" s="7"/>
    </row>
    <row r="68" spans="1:4" ht="12.75">
      <c r="A68" s="2"/>
      <c r="B68" s="2"/>
      <c r="C68" s="7"/>
      <c r="D68" s="7"/>
    </row>
    <row r="69" spans="1:4" ht="12.75">
      <c r="A69" s="2"/>
      <c r="B69" s="2"/>
      <c r="C69" s="7"/>
      <c r="D69" s="7"/>
    </row>
    <row r="70" spans="1:4" ht="12.75">
      <c r="A70" s="2"/>
      <c r="B70" s="2"/>
      <c r="C70" s="7"/>
      <c r="D70" s="7"/>
    </row>
    <row r="71" spans="1:4" ht="12.75">
      <c r="A71" s="2"/>
      <c r="B71" s="2"/>
      <c r="C71" s="7"/>
      <c r="D71" s="7"/>
    </row>
    <row r="72" spans="1:4" ht="12.75">
      <c r="A72" s="2"/>
      <c r="B72" s="2"/>
      <c r="C72" s="7"/>
      <c r="D72" s="7"/>
    </row>
    <row r="73" spans="1:4" ht="12.75">
      <c r="A73" s="2"/>
      <c r="B73" s="2"/>
      <c r="C73" s="7"/>
      <c r="D73" s="7"/>
    </row>
    <row r="74" spans="1:4" ht="12.75">
      <c r="A74" s="2"/>
      <c r="B74" s="2"/>
      <c r="C74" s="7"/>
      <c r="D74" s="7"/>
    </row>
    <row r="75" spans="1:4" ht="12.75">
      <c r="A75" s="2"/>
      <c r="B75" s="2"/>
      <c r="C75" s="7"/>
      <c r="D75" s="7"/>
    </row>
    <row r="76" spans="1:4" ht="12.75">
      <c r="A76" s="2"/>
      <c r="B76" s="2"/>
      <c r="C76" s="7"/>
      <c r="D76" s="7"/>
    </row>
    <row r="77" spans="1:4" ht="12.75">
      <c r="A77" s="2"/>
      <c r="B77" s="2"/>
      <c r="C77" s="7"/>
      <c r="D77" s="7"/>
    </row>
    <row r="78" spans="1:4" ht="12.75">
      <c r="A78" s="2"/>
      <c r="B78" s="2"/>
      <c r="C78" s="7"/>
      <c r="D78" s="7"/>
    </row>
    <row r="79" spans="1:4" ht="12.75">
      <c r="A79" s="2"/>
      <c r="B79" s="2"/>
      <c r="C79" s="7"/>
      <c r="D79" s="7"/>
    </row>
    <row r="80" spans="1:4" ht="12.75">
      <c r="A80" s="2"/>
      <c r="B80" s="2"/>
      <c r="C80" s="7"/>
      <c r="D80" s="7"/>
    </row>
    <row r="81" spans="1:4" ht="12.75">
      <c r="A81" s="2"/>
      <c r="B81" s="2"/>
      <c r="C81" s="7"/>
      <c r="D81" s="7"/>
    </row>
    <row r="82" spans="1:4" ht="12.75">
      <c r="A82" s="2"/>
      <c r="B82" s="2"/>
      <c r="C82" s="7"/>
      <c r="D82" s="7"/>
    </row>
    <row r="83" spans="1:4" ht="12.75">
      <c r="A83" s="2"/>
      <c r="B83" s="2"/>
      <c r="C83" s="7"/>
      <c r="D83" s="7"/>
    </row>
    <row r="84" spans="1:4" ht="12.75">
      <c r="A84" s="2"/>
      <c r="B84" s="2"/>
      <c r="C84" s="7"/>
      <c r="D84" s="7"/>
    </row>
    <row r="85" spans="1:4" ht="12.75">
      <c r="A85" s="2"/>
      <c r="B85" s="2"/>
      <c r="C85" s="7"/>
      <c r="D85" s="7"/>
    </row>
    <row r="86" spans="1:4" ht="12.75">
      <c r="A86" s="2"/>
      <c r="B86" s="2"/>
      <c r="C86" s="7"/>
      <c r="D86" s="7"/>
    </row>
    <row r="87" spans="1:4" ht="12.75">
      <c r="A87" s="2"/>
      <c r="B87" s="2"/>
      <c r="C87" s="7"/>
      <c r="D87" s="7"/>
    </row>
    <row r="88" spans="1:4" ht="12.75">
      <c r="A88" s="2"/>
      <c r="B88" s="2"/>
      <c r="C88" s="7"/>
      <c r="D88" s="7"/>
    </row>
    <row r="89" spans="1:4" ht="12.75">
      <c r="A89" s="2"/>
      <c r="B89" s="2"/>
      <c r="C89" s="7"/>
      <c r="D89" s="7"/>
    </row>
    <row r="90" spans="1:4" ht="12.75">
      <c r="A90" s="2"/>
      <c r="B90" s="2"/>
      <c r="C90" s="7"/>
      <c r="D90" s="7"/>
    </row>
    <row r="91" spans="1:4" ht="12.75">
      <c r="A91" s="2"/>
      <c r="B91" s="2"/>
      <c r="C91" s="7"/>
      <c r="D91" s="7"/>
    </row>
    <row r="92" spans="1:4" ht="12.75">
      <c r="A92" s="2"/>
      <c r="B92" s="2"/>
      <c r="C92" s="7"/>
      <c r="D92" s="7"/>
    </row>
    <row r="93" spans="1:4" ht="12.75">
      <c r="A93" s="2"/>
      <c r="B93" s="2"/>
      <c r="C93" s="7"/>
      <c r="D93" s="7"/>
    </row>
    <row r="94" spans="1:4" ht="12.75">
      <c r="A94" s="2"/>
      <c r="B94" s="2"/>
      <c r="C94" s="7"/>
      <c r="D94" s="7"/>
    </row>
    <row r="95" spans="1:4" ht="12.75">
      <c r="A95" s="2"/>
      <c r="B95" s="2"/>
      <c r="C95" s="7"/>
      <c r="D95" s="7"/>
    </row>
    <row r="96" spans="1:4" ht="12.75">
      <c r="A96" s="2"/>
      <c r="B96" s="2"/>
      <c r="C96" s="7"/>
      <c r="D96" s="7"/>
    </row>
    <row r="97" spans="1:4" ht="12.75">
      <c r="A97" s="2"/>
      <c r="B97" s="2"/>
      <c r="C97" s="7"/>
      <c r="D97" s="7"/>
    </row>
    <row r="98" spans="1:4" ht="12.75">
      <c r="A98" s="2"/>
      <c r="B98" s="2"/>
      <c r="C98" s="7"/>
      <c r="D98" s="7"/>
    </row>
    <row r="99" spans="1:4" ht="12.75">
      <c r="A99" s="2"/>
      <c r="B99" s="2"/>
      <c r="C99" s="7"/>
      <c r="D99" s="7"/>
    </row>
    <row r="100" spans="1:4" ht="12.75">
      <c r="A100" s="2"/>
      <c r="B100" s="2"/>
      <c r="C100" s="7"/>
      <c r="D100" s="7"/>
    </row>
    <row r="101" spans="1:4" ht="12.75">
      <c r="A101" s="2"/>
      <c r="B101" s="2"/>
      <c r="C101" s="7"/>
      <c r="D101" s="7"/>
    </row>
    <row r="102" spans="1:4" ht="12.75">
      <c r="A102" s="2"/>
      <c r="B102" s="2"/>
      <c r="C102" s="7"/>
      <c r="D102" s="7"/>
    </row>
    <row r="103" spans="1:4" ht="12.75">
      <c r="A103" s="2"/>
      <c r="B103" s="2"/>
      <c r="C103" s="7"/>
      <c r="D103" s="7"/>
    </row>
    <row r="104" spans="1:4" ht="12.75">
      <c r="A104" s="2"/>
      <c r="B104" s="2"/>
      <c r="C104" s="7"/>
      <c r="D104" s="7"/>
    </row>
    <row r="105" spans="1:4" ht="12.75">
      <c r="A105" s="2"/>
      <c r="B105" s="2"/>
      <c r="C105" s="7"/>
      <c r="D105" s="7"/>
    </row>
    <row r="106" spans="1:4" ht="12.75">
      <c r="A106" s="2"/>
      <c r="B106" s="2"/>
      <c r="C106" s="7"/>
      <c r="D106" s="7"/>
    </row>
    <row r="107" spans="1:4" ht="12.75">
      <c r="A107" s="2"/>
      <c r="B107" s="2"/>
      <c r="C107" s="7"/>
      <c r="D107" s="7"/>
    </row>
    <row r="108" spans="1:4" ht="12.75">
      <c r="A108" s="2"/>
      <c r="B108" s="2"/>
      <c r="C108" s="7"/>
      <c r="D108" s="7"/>
    </row>
    <row r="109" spans="1:4" ht="12.75">
      <c r="A109" s="2"/>
      <c r="B109" s="2"/>
      <c r="C109" s="7"/>
      <c r="D109" s="7"/>
    </row>
    <row r="110" spans="1:4" ht="12.75">
      <c r="A110" s="2"/>
      <c r="B110" s="2"/>
      <c r="C110" s="7"/>
      <c r="D110" s="7"/>
    </row>
    <row r="111" spans="1:4" ht="12.75">
      <c r="A111" s="2"/>
      <c r="B111" s="2"/>
      <c r="C111" s="7"/>
      <c r="D111" s="7"/>
    </row>
    <row r="112" spans="1:4" ht="12.75">
      <c r="A112" s="2"/>
      <c r="B112" s="2"/>
      <c r="C112" s="7"/>
      <c r="D112" s="7"/>
    </row>
    <row r="113" spans="1:4" ht="12.75">
      <c r="A113" s="2"/>
      <c r="B113" s="2"/>
      <c r="C113" s="7"/>
      <c r="D113" s="7"/>
    </row>
    <row r="114" spans="1:4" ht="12.75">
      <c r="A114" s="2"/>
      <c r="B114" s="2"/>
      <c r="C114" s="7"/>
      <c r="D114" s="7"/>
    </row>
    <row r="115" spans="1:4" ht="12.75">
      <c r="A115" s="2"/>
      <c r="B115" s="2"/>
      <c r="C115" s="7"/>
      <c r="D115" s="7"/>
    </row>
    <row r="116" spans="1:4" ht="12.75">
      <c r="A116" s="2"/>
      <c r="B116" s="2"/>
      <c r="C116" s="7"/>
      <c r="D116" s="7"/>
    </row>
    <row r="117" spans="1:4" ht="12.75">
      <c r="A117" s="2"/>
      <c r="B117" s="2"/>
      <c r="C117" s="7"/>
      <c r="D117" s="7"/>
    </row>
    <row r="118" spans="1:4" ht="12.75">
      <c r="A118" s="2"/>
      <c r="B118" s="2"/>
      <c r="C118" s="7"/>
      <c r="D118" s="7"/>
    </row>
    <row r="119" spans="1:4" ht="12.75">
      <c r="A119" s="2"/>
      <c r="B119" s="2"/>
      <c r="C119" s="7"/>
      <c r="D119" s="7"/>
    </row>
    <row r="120" spans="1:4" ht="12.75">
      <c r="A120" s="2"/>
      <c r="B120" s="2"/>
      <c r="C120" s="7"/>
      <c r="D120" s="7"/>
    </row>
    <row r="121" spans="1:4" ht="12.75">
      <c r="A121" s="2"/>
      <c r="B121" s="2"/>
      <c r="C121" s="7"/>
      <c r="D121" s="7"/>
    </row>
    <row r="122" spans="1:4" ht="12.75">
      <c r="A122" s="2"/>
      <c r="B122" s="2"/>
      <c r="C122" s="7"/>
      <c r="D122" s="7"/>
    </row>
    <row r="123" spans="1:4" ht="12.75">
      <c r="A123" s="2"/>
      <c r="B123" s="2"/>
      <c r="C123" s="7"/>
      <c r="D123" s="7"/>
    </row>
    <row r="124" spans="1:4" ht="12.75">
      <c r="A124" s="2"/>
      <c r="B124" s="2"/>
      <c r="C124" s="7"/>
      <c r="D124" s="7"/>
    </row>
    <row r="125" spans="1:4" ht="12.75">
      <c r="A125" s="2"/>
      <c r="B125" s="2"/>
      <c r="C125" s="7"/>
      <c r="D125" s="7"/>
    </row>
    <row r="126" spans="1:4" ht="12.75">
      <c r="A126" s="2"/>
      <c r="B126" s="2"/>
      <c r="C126" s="7"/>
      <c r="D126" s="7"/>
    </row>
    <row r="127" spans="1:4" ht="12.75">
      <c r="A127" s="2"/>
      <c r="B127" s="2"/>
      <c r="C127" s="7"/>
      <c r="D127" s="7"/>
    </row>
    <row r="128" spans="1:4" ht="12.75">
      <c r="A128" s="2"/>
      <c r="B128" s="2"/>
      <c r="C128" s="7"/>
      <c r="D128" s="7"/>
    </row>
    <row r="129" spans="1:4" ht="12.75">
      <c r="A129" s="2"/>
      <c r="B129" s="2"/>
      <c r="C129" s="7"/>
      <c r="D129" s="7"/>
    </row>
    <row r="130" spans="1:4" ht="12.75">
      <c r="A130" s="2"/>
      <c r="B130" s="2"/>
      <c r="C130" s="7"/>
      <c r="D130" s="7"/>
    </row>
  </sheetData>
  <sheetProtection/>
  <mergeCells count="47">
    <mergeCell ref="A46:B46"/>
    <mergeCell ref="A39:B39"/>
    <mergeCell ref="A40:B40"/>
    <mergeCell ref="A41:B41"/>
    <mergeCell ref="A42:B42"/>
    <mergeCell ref="A43:B43"/>
    <mergeCell ref="A44:B44"/>
    <mergeCell ref="A45:B45"/>
    <mergeCell ref="A31:B31"/>
    <mergeCell ref="A32:B32"/>
    <mergeCell ref="A35:B35"/>
    <mergeCell ref="A36:B36"/>
    <mergeCell ref="A33:B33"/>
    <mergeCell ref="A34:B34"/>
    <mergeCell ref="A37:B37"/>
    <mergeCell ref="A38:B38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15:B15"/>
    <mergeCell ref="A16:B16"/>
    <mergeCell ref="A17:B17"/>
    <mergeCell ref="A18:B18"/>
    <mergeCell ref="B1:D1"/>
    <mergeCell ref="B2:D2"/>
    <mergeCell ref="A7:D7"/>
    <mergeCell ref="A3:D3"/>
    <mergeCell ref="A4:D4"/>
    <mergeCell ref="A5:D5"/>
    <mergeCell ref="A6:D6"/>
    <mergeCell ref="C8:C9"/>
    <mergeCell ref="A8:B9"/>
    <mergeCell ref="D8:D9"/>
    <mergeCell ref="A13:B13"/>
    <mergeCell ref="A14:B14"/>
    <mergeCell ref="A10:B10"/>
    <mergeCell ref="A11:B11"/>
    <mergeCell ref="A12:B12"/>
  </mergeCells>
  <printOptions/>
  <pageMargins left="0.3937007874015748" right="0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varkhotova</cp:lastModifiedBy>
  <cp:lastPrinted>2014-08-15T09:20:23Z</cp:lastPrinted>
  <dcterms:created xsi:type="dcterms:W3CDTF">2007-10-24T16:54:59Z</dcterms:created>
  <dcterms:modified xsi:type="dcterms:W3CDTF">2014-08-20T08:05:34Z</dcterms:modified>
  <cp:category/>
  <cp:version/>
  <cp:contentType/>
  <cp:contentStatus/>
</cp:coreProperties>
</file>