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<sst xmlns="http://schemas.openxmlformats.org/spreadsheetml/2006/main" count="121" uniqueCount="87">
  <si>
    <t>Код доходов бюджета</t>
  </si>
  <si>
    <t>Наименование доходов бюджета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</si>
  <si>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</si>
  <si>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доходы от компенсации затрат бюджетов поселений</t>
  </si>
  <si>
    <t>Прочие неналоговые доходы бюджетов поселений</t>
  </si>
  <si>
    <t>% исполнения</t>
  </si>
  <si>
    <t>Невыясненные поступления, зачисляемые в бюджеты поселений</t>
  </si>
  <si>
    <t>019</t>
  </si>
  <si>
    <t>1.11.09.04.5.10.0.013</t>
  </si>
  <si>
    <t>Плата за найм</t>
  </si>
  <si>
    <t>1.13.02.99.5.10.0.000</t>
  </si>
  <si>
    <t>1.16.90.05.0.10.0.000</t>
  </si>
  <si>
    <t>1.17.01.05.0.10.0.000</t>
  </si>
  <si>
    <t>1.17.05.05.0.10.0.000</t>
  </si>
  <si>
    <t>2.02.02.07.7.10.0.000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</si>
  <si>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</si>
  <si>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2.02.03.02.4.10.0.000</t>
  </si>
  <si>
    <t>Субвенции бюджетам поселений на выполнение передаваемых полномочий субъектов Российской Федерации</t>
  </si>
  <si>
    <t>2.02.04.01.4.10.0.000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</si>
  <si>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</si>
  <si>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2.02.04.99.9.10.0.000</t>
  </si>
  <si>
    <t>Прочие межбюджетные трансферты, передаваемые бюджетам поселений</t>
  </si>
  <si>
    <t>802</t>
  </si>
  <si>
    <t>1.11.01.05.0.10.0.000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</si>
  <si>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</si>
  <si>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1.11.05.01.3.10.0.000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</si>
  <si>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</si>
  <si>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1.11.05.02.5.10.0.000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</si>
  <si>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</si>
  <si>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</si>
  <si>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</si>
  <si>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1.11.05.03.5.10.0.010</t>
  </si>
  <si>
    <t>Доходы от сдачи в аренду имущества (право аренды через аукцион)</t>
  </si>
  <si>
    <t>1.11.07.01.5.10.0.000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</si>
  <si>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</si>
  <si>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1.11.09.04.5.10.0.014</t>
  </si>
  <si>
    <t>Плата за размещение рекламы</t>
  </si>
  <si>
    <t>1.14.01.05.0.10.0.000</t>
  </si>
  <si>
    <t>Доходы от продажи квартир, находящихся в собственности поселений</t>
  </si>
  <si>
    <t>1.14.02.05.3.10.0.000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</si>
  <si>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</si>
  <si>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1.14.06.01.3.10.0.000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</si>
  <si>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</si>
  <si>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1.14.06.02.5.10.0.000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</si>
  <si>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</si>
  <si>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ИТОГО по ГАД 019</t>
  </si>
  <si>
    <t>ИТОГО по ГАД 802</t>
  </si>
  <si>
    <t>ВСЕГО</t>
  </si>
  <si>
    <t>019 КОМИТЕТ ФИНАНСОВ ГАТЧИНСКОГО МУНИЦИПАЛЬНОГО РАЙОНА</t>
  </si>
  <si>
    <t>802 КОМИТЕТ ПО УПРАВЛЕНИЮ ИМУЩЕСТВОМ ГАТЧИНСКОГО МУНИЦИПАЛЬНОГО РАЙОНА</t>
  </si>
  <si>
    <t>Утверждено на 2014 год</t>
  </si>
  <si>
    <t>Код администратора доходов</t>
  </si>
  <si>
    <t>(тыс.руб.)</t>
  </si>
  <si>
    <t>к решению совета депутатов МО "Город Гатчина"</t>
  </si>
  <si>
    <t>1.16.23.05.1.10.0.000</t>
  </si>
  <si>
    <t>1.16.46.00.0.10.0.000</t>
  </si>
  <si>
    <t>1.16.90.05.0.10.0.020</t>
  </si>
  <si>
    <t>2.01.05.01.0.10.0.000</t>
  </si>
  <si>
    <t>2.02.02.00.8.10.0.000</t>
  </si>
  <si>
    <t>2.02.02.05.1.10.0.000</t>
  </si>
  <si>
    <t>2.02.02.99.9.10.0.000</t>
  </si>
  <si>
    <t>2.07.05.03.0.10.0.000</t>
  </si>
  <si>
    <t>2.18.05.01.0.10.0.000</t>
  </si>
  <si>
    <t>2.18.05.03.0.10.0.000</t>
  </si>
  <si>
    <t>2.19.05.00.0.10.0.000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</si>
  <si>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</si>
  <si>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</si>
  <si>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за несоблюдение муниципальных правовых актов (административная комиссия)</t>
  </si>
  <si>
    <t>Предоставление нерезидентами грантов для получателей средств бюджетов поселений</t>
  </si>
  <si>
    <t>Субсидии бюджетам поселений на обеспечение жильем молодых семей</t>
  </si>
  <si>
    <t>Субсидии бюджетам поселений на реализацию федеральных целевых программ</t>
  </si>
  <si>
    <t>Прочие субсидии бюджетам поселений</t>
  </si>
  <si>
    <t>Прочие безвозмездные поступления в бюджеты поселений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</si>
  <si>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</si>
  <si>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</si>
  <si>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</si>
  <si>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Исполнено на 01.10.2014 </t>
  </si>
  <si>
    <t>2.02.01.00.3.10.0.000</t>
  </si>
  <si>
    <t>Дотации бюджетам поселений на поддержку мер по обеспечению сбалансированности бюджетов</t>
  </si>
  <si>
    <t>2.02.04.01.2.10.0.000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</si>
  <si>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</si>
  <si>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Поступления доходов в бюджет МО "Город Гатчина" по главным администраторам доходов бюджета </t>
  </si>
  <si>
    <t>за  2014 год</t>
  </si>
  <si>
    <t xml:space="preserve">             "Об утверждении отчета об исполнении бюджета </t>
  </si>
  <si>
    <t xml:space="preserve">МО "Город Гатчина" за 2014 год" </t>
  </si>
  <si>
    <t>Приложение 4.1</t>
  </si>
  <si>
    <t xml:space="preserve">от  29 апреля  2015 года №21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</si>
</sst>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#,##0.0"/>
    <numFmt numFmtId="169" formatCode="?"/>
    <numFmt numFmtId="170" formatCode="0.0000000"/>
    <numFmt numFmtId="171" formatCode="0.000000"/>
  </numFmts>
  <fonts count="26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8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169" fontId="2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right"/>
    </xf>
    <xf numFmtId="168" fontId="25" fillId="0" borderId="10" xfId="0" applyNumberFormat="1" applyFont="1" applyBorder="1" applyAlignment="1">
      <alignment horizontal="right" vertical="center" wrapText="1"/>
    </xf>
    <xf numFmtId="164" fontId="25" fillId="0" borderId="10" xfId="0" applyNumberFormat="1" applyFont="1" applyBorder="1" applyAlignment="1">
      <alignment horizontal="center" vertical="distributed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 wrapText="1"/>
    </xf>
    <xf numFmtId="0" fontId="25" fillId="0" borderId="10" xfId="0" applyFont="1" applyBorder="1" applyAlignment="1">
      <alignment horizontal="center" vertical="distributed"/>
    </xf>
    <xf numFmtId="0" fontId="1" fillId="0" borderId="0" xfId="0" applyFont="1" applyAlignment="1">
      <alignment horizontal="right" vertical="distributed" wrapText="1"/>
    </xf>
    <xf numFmtId="0" fontId="0" fillId="0" borderId="0" xfId="0" applyAlignment="1">
      <alignment horizontal="right" vertical="distributed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90" zoomScaleNormal="90" zoomScalePageLayoutView="0" workbookViewId="0" topLeftCell="A1">
      <selection activeCell="A6" sqref="A6:F7"/>
    </sheetView>
  </sheetViews>
  <sheetFormatPr defaultColWidth="9.00390625" defaultRowHeight="12.75"/>
  <cols>
    <col min="1" max="1" width="10.875" style="2" customWidth="1"/>
    <col min="2" max="2" width="21.625" style="2" customWidth="1"/>
    <col min="3" max="3" width="49.75390625" style="3" customWidth="1"/>
    <col min="4" max="4" width="12.00390625" style="2" customWidth="1"/>
    <col min="5" max="5" width="12.75390625" style="2" customWidth="1"/>
    <col min="6" max="6" width="7.875" style="2" customWidth="1"/>
    <col min="7" max="16384" width="9.125" style="2" customWidth="1"/>
  </cols>
  <sheetData>
    <row r="1" spans="2:6" ht="15">
      <c r="B1" s="29" t="s">
        <v>85</v>
      </c>
      <c r="C1" s="30"/>
      <c r="D1" s="30"/>
      <c r="E1" s="30"/>
      <c r="F1" s="30"/>
    </row>
    <row r="2" spans="2:6" ht="15">
      <c r="B2" s="31" t="s">
        <v>53</v>
      </c>
      <c r="C2" s="32"/>
      <c r="D2" s="32"/>
      <c r="E2" s="32"/>
      <c r="F2" s="32"/>
    </row>
    <row r="3" spans="2:6" ht="15" customHeight="1">
      <c r="B3" s="6"/>
      <c r="C3" s="33" t="s">
        <v>83</v>
      </c>
      <c r="D3" s="33"/>
      <c r="E3" s="33"/>
      <c r="F3" s="32"/>
    </row>
    <row r="4" spans="2:6" ht="15" customHeight="1">
      <c r="B4" s="6"/>
      <c r="C4" s="22"/>
      <c r="D4" s="33" t="s">
        <v>84</v>
      </c>
      <c r="E4" s="33"/>
      <c r="F4" s="33"/>
    </row>
    <row r="5" spans="2:6" ht="15" customHeight="1">
      <c r="B5" s="6"/>
      <c r="C5" s="33" t="s">
        <v>86</v>
      </c>
      <c r="D5" s="33"/>
      <c r="E5" s="33"/>
      <c r="F5" s="32"/>
    </row>
    <row r="6" spans="1:6" ht="15">
      <c r="A6" s="24" t="s">
        <v>81</v>
      </c>
      <c r="B6" s="25"/>
      <c r="C6" s="25"/>
      <c r="D6" s="25"/>
      <c r="E6" s="26"/>
      <c r="F6" s="26"/>
    </row>
    <row r="7" spans="1:6" ht="12" customHeight="1">
      <c r="A7" s="26"/>
      <c r="B7" s="26"/>
      <c r="C7" s="26"/>
      <c r="D7" s="26"/>
      <c r="E7" s="26"/>
      <c r="F7" s="26"/>
    </row>
    <row r="8" spans="1:6" ht="15">
      <c r="A8" s="7"/>
      <c r="B8" s="7"/>
      <c r="C8" s="7" t="s">
        <v>82</v>
      </c>
      <c r="D8" s="7"/>
      <c r="E8" s="7"/>
      <c r="F8" s="7"/>
    </row>
    <row r="9" spans="1:6" ht="15">
      <c r="A9" s="7"/>
      <c r="B9" s="7"/>
      <c r="C9" s="7"/>
      <c r="D9" s="7"/>
      <c r="E9" s="7" t="s">
        <v>52</v>
      </c>
      <c r="F9" s="7"/>
    </row>
    <row r="10" spans="1:6" ht="60">
      <c r="A10" s="23" t="s">
        <v>51</v>
      </c>
      <c r="B10" s="14" t="s">
        <v>0</v>
      </c>
      <c r="C10" s="15" t="s">
        <v>1</v>
      </c>
      <c r="D10" s="15" t="s">
        <v>50</v>
      </c>
      <c r="E10" s="15" t="s">
        <v>76</v>
      </c>
      <c r="F10" s="23" t="s">
        <v>5</v>
      </c>
    </row>
    <row r="11" spans="1:6" ht="15.75">
      <c r="A11" s="27" t="s">
        <v>48</v>
      </c>
      <c r="B11" s="28"/>
      <c r="C11" s="28"/>
      <c r="D11" s="28"/>
      <c r="E11" s="28"/>
      <c r="F11" s="28"/>
    </row>
    <row r="12" spans="1:6" ht="15.75">
      <c r="A12" s="16" t="s">
        <v>7</v>
      </c>
      <c r="B12" s="16" t="s">
        <v>8</v>
      </c>
      <c r="C12" s="17" t="s">
        <v>9</v>
      </c>
      <c r="D12" s="20">
        <v>9000</v>
      </c>
      <c r="E12" s="20">
        <v>8670.18</v>
      </c>
      <c r="F12" s="21">
        <f>SUM(E12*100/D12)</f>
        <v>96.33533333333334</v>
      </c>
    </row>
    <row r="13" spans="1:6" ht="31.5">
      <c r="A13" s="16" t="s">
        <v>7</v>
      </c>
      <c r="B13" s="16" t="s">
        <v>10</v>
      </c>
      <c r="C13" s="17" t="s">
        <v>3</v>
      </c>
      <c r="D13" s="20">
        <v>230</v>
      </c>
      <c r="E13" s="20">
        <v>200.47</v>
      </c>
      <c r="F13" s="21">
        <f aca="true" t="shared" si="0" ref="F13:F49">SUM(E13*100/D13)</f>
        <v>87.1608695652174</v>
      </c>
    </row>
    <row r="14" spans="1:6" ht="94.5">
      <c r="A14" s="16" t="s">
        <v>7</v>
      </c>
      <c r="B14" s="16" t="s">
        <v>54</v>
      </c>
      <c r="C14" s="17" t="s">
        <v>65</v>
      </c>
      <c r="D14" s="20">
        <v>0</v>
      </c>
      <c r="E14" s="20">
        <v>254.75</v>
      </c>
      <c r="F14" s="21"/>
    </row>
    <row r="15" spans="1:6" ht="110.25">
      <c r="A15" s="16" t="s">
        <v>7</v>
      </c>
      <c r="B15" s="16" t="s">
        <v>55</v>
      </c>
      <c r="C15" s="18" t="s">
        <v>66</v>
      </c>
      <c r="D15" s="20">
        <v>0</v>
      </c>
      <c r="E15" s="20">
        <v>0.85</v>
      </c>
      <c r="F15" s="21"/>
    </row>
    <row r="16" spans="1:6" ht="47.25">
      <c r="A16" s="16" t="s">
        <v>7</v>
      </c>
      <c r="B16" s="16" t="s">
        <v>11</v>
      </c>
      <c r="C16" s="17" t="s">
        <v>2</v>
      </c>
      <c r="D16" s="20">
        <v>300</v>
      </c>
      <c r="E16" s="20">
        <v>145.8</v>
      </c>
      <c r="F16" s="21">
        <f t="shared" si="0"/>
        <v>48.60000000000001</v>
      </c>
    </row>
    <row r="17" spans="1:6" ht="47.25">
      <c r="A17" s="16" t="s">
        <v>7</v>
      </c>
      <c r="B17" s="16" t="s">
        <v>56</v>
      </c>
      <c r="C17" s="17" t="s">
        <v>67</v>
      </c>
      <c r="D17" s="20">
        <v>0</v>
      </c>
      <c r="E17" s="20">
        <v>60.5</v>
      </c>
      <c r="F17" s="21"/>
    </row>
    <row r="18" spans="1:6" ht="31.5">
      <c r="A18" s="16" t="s">
        <v>7</v>
      </c>
      <c r="B18" s="16" t="s">
        <v>12</v>
      </c>
      <c r="C18" s="17" t="s">
        <v>6</v>
      </c>
      <c r="D18" s="20">
        <v>0</v>
      </c>
      <c r="E18" s="20">
        <v>905.17</v>
      </c>
      <c r="F18" s="21"/>
    </row>
    <row r="19" spans="1:6" ht="31.5">
      <c r="A19" s="16" t="s">
        <v>7</v>
      </c>
      <c r="B19" s="16" t="s">
        <v>13</v>
      </c>
      <c r="C19" s="17" t="s">
        <v>4</v>
      </c>
      <c r="D19" s="20">
        <v>150</v>
      </c>
      <c r="E19" s="20">
        <v>72.7</v>
      </c>
      <c r="F19" s="21">
        <f t="shared" si="0"/>
        <v>48.46666666666667</v>
      </c>
    </row>
    <row r="20" spans="1:6" ht="31.5">
      <c r="A20" s="16" t="s">
        <v>7</v>
      </c>
      <c r="B20" s="16" t="s">
        <v>57</v>
      </c>
      <c r="C20" s="17" t="s">
        <v>68</v>
      </c>
      <c r="D20" s="20">
        <v>358.39</v>
      </c>
      <c r="E20" s="20">
        <v>358.39</v>
      </c>
      <c r="F20" s="21">
        <f t="shared" si="0"/>
        <v>100</v>
      </c>
    </row>
    <row r="21" spans="1:6" ht="47.25">
      <c r="A21" s="16" t="s">
        <v>7</v>
      </c>
      <c r="B21" s="16" t="s">
        <v>77</v>
      </c>
      <c r="C21" s="17" t="s">
        <v>78</v>
      </c>
      <c r="D21" s="20">
        <v>1104.5</v>
      </c>
      <c r="E21" s="20">
        <v>1104.5</v>
      </c>
      <c r="F21" s="21">
        <f t="shared" si="0"/>
        <v>100</v>
      </c>
    </row>
    <row r="22" spans="1:6" ht="31.5">
      <c r="A22" s="16" t="s">
        <v>7</v>
      </c>
      <c r="B22" s="16" t="s">
        <v>58</v>
      </c>
      <c r="C22" s="17" t="s">
        <v>69</v>
      </c>
      <c r="D22" s="20">
        <v>4012.21</v>
      </c>
      <c r="E22" s="20">
        <v>4012.21</v>
      </c>
      <c r="F22" s="21">
        <f t="shared" si="0"/>
        <v>100</v>
      </c>
    </row>
    <row r="23" spans="1:6" ht="31.5">
      <c r="A23" s="16" t="s">
        <v>7</v>
      </c>
      <c r="B23" s="16" t="s">
        <v>59</v>
      </c>
      <c r="C23" s="17" t="s">
        <v>70</v>
      </c>
      <c r="D23" s="20">
        <v>1006</v>
      </c>
      <c r="E23" s="20">
        <v>1006</v>
      </c>
      <c r="F23" s="21">
        <f t="shared" si="0"/>
        <v>100</v>
      </c>
    </row>
    <row r="24" spans="1:6" ht="63">
      <c r="A24" s="16" t="s">
        <v>7</v>
      </c>
      <c r="B24" s="16" t="s">
        <v>14</v>
      </c>
      <c r="C24" s="17" t="s">
        <v>15</v>
      </c>
      <c r="D24" s="20">
        <v>1500</v>
      </c>
      <c r="E24" s="20">
        <v>0</v>
      </c>
      <c r="F24" s="21">
        <f t="shared" si="0"/>
        <v>0</v>
      </c>
    </row>
    <row r="25" spans="1:6" ht="15.75">
      <c r="A25" s="16" t="s">
        <v>7</v>
      </c>
      <c r="B25" s="16" t="s">
        <v>60</v>
      </c>
      <c r="C25" s="17" t="s">
        <v>71</v>
      </c>
      <c r="D25" s="20">
        <v>34172.71</v>
      </c>
      <c r="E25" s="20">
        <v>34172.71</v>
      </c>
      <c r="F25" s="21">
        <f t="shared" si="0"/>
        <v>100</v>
      </c>
    </row>
    <row r="26" spans="1:6" ht="47.25">
      <c r="A26" s="16" t="s">
        <v>7</v>
      </c>
      <c r="B26" s="16" t="s">
        <v>16</v>
      </c>
      <c r="C26" s="17" t="s">
        <v>17</v>
      </c>
      <c r="D26" s="20">
        <v>2353.75</v>
      </c>
      <c r="E26" s="20">
        <v>2353.75</v>
      </c>
      <c r="F26" s="21">
        <f t="shared" si="0"/>
        <v>100</v>
      </c>
    </row>
    <row r="27" spans="1:6" ht="78.75">
      <c r="A27" s="16" t="s">
        <v>7</v>
      </c>
      <c r="B27" s="16" t="s">
        <v>79</v>
      </c>
      <c r="C27" s="17" t="s">
        <v>80</v>
      </c>
      <c r="D27" s="20">
        <v>720</v>
      </c>
      <c r="E27" s="20">
        <v>720</v>
      </c>
      <c r="F27" s="21">
        <f t="shared" si="0"/>
        <v>100</v>
      </c>
    </row>
    <row r="28" spans="1:6" ht="94.5">
      <c r="A28" s="16" t="s">
        <v>7</v>
      </c>
      <c r="B28" s="16" t="s">
        <v>18</v>
      </c>
      <c r="C28" s="17" t="s">
        <v>19</v>
      </c>
      <c r="D28" s="20">
        <v>110.71</v>
      </c>
      <c r="E28" s="20">
        <v>110.71</v>
      </c>
      <c r="F28" s="21">
        <f t="shared" si="0"/>
        <v>100</v>
      </c>
    </row>
    <row r="29" spans="1:6" ht="31.5">
      <c r="A29" s="16" t="s">
        <v>7</v>
      </c>
      <c r="B29" s="16" t="s">
        <v>20</v>
      </c>
      <c r="C29" s="17" t="s">
        <v>21</v>
      </c>
      <c r="D29" s="20">
        <v>17878.79</v>
      </c>
      <c r="E29" s="20">
        <v>17878.79</v>
      </c>
      <c r="F29" s="21">
        <f t="shared" si="0"/>
        <v>100</v>
      </c>
    </row>
    <row r="30" spans="1:6" ht="31.5">
      <c r="A30" s="16" t="s">
        <v>7</v>
      </c>
      <c r="B30" s="16" t="s">
        <v>61</v>
      </c>
      <c r="C30" s="17" t="s">
        <v>72</v>
      </c>
      <c r="D30" s="20">
        <v>132.5</v>
      </c>
      <c r="E30" s="20">
        <v>132.5</v>
      </c>
      <c r="F30" s="21">
        <f t="shared" si="0"/>
        <v>100</v>
      </c>
    </row>
    <row r="31" spans="1:6" ht="78.75">
      <c r="A31" s="16" t="s">
        <v>7</v>
      </c>
      <c r="B31" s="16" t="s">
        <v>62</v>
      </c>
      <c r="C31" s="17" t="s">
        <v>73</v>
      </c>
      <c r="D31" s="20">
        <v>0</v>
      </c>
      <c r="E31" s="20">
        <v>37.13</v>
      </c>
      <c r="F31" s="21"/>
    </row>
    <row r="32" spans="1:6" ht="47.25">
      <c r="A32" s="16" t="s">
        <v>7</v>
      </c>
      <c r="B32" s="16" t="s">
        <v>63</v>
      </c>
      <c r="C32" s="17" t="s">
        <v>74</v>
      </c>
      <c r="D32" s="20">
        <v>0</v>
      </c>
      <c r="E32" s="20">
        <v>115.44</v>
      </c>
      <c r="F32" s="21"/>
    </row>
    <row r="33" spans="1:6" ht="63">
      <c r="A33" s="16" t="s">
        <v>7</v>
      </c>
      <c r="B33" s="16" t="s">
        <v>64</v>
      </c>
      <c r="C33" s="17" t="s">
        <v>75</v>
      </c>
      <c r="D33" s="20">
        <v>0</v>
      </c>
      <c r="E33" s="20">
        <v>-20</v>
      </c>
      <c r="F33" s="21"/>
    </row>
    <row r="34" spans="1:6" s="1" customFormat="1" ht="15.75">
      <c r="A34" s="8"/>
      <c r="B34" s="8"/>
      <c r="C34" s="9" t="s">
        <v>45</v>
      </c>
      <c r="D34" s="10">
        <f>SUM(D12:D33)</f>
        <v>73029.56</v>
      </c>
      <c r="E34" s="10">
        <f>SUM(E12:E33)</f>
        <v>72292.55</v>
      </c>
      <c r="F34" s="21">
        <f t="shared" si="0"/>
        <v>98.99080591475561</v>
      </c>
    </row>
    <row r="35" spans="1:6" ht="15.75">
      <c r="A35" s="27" t="s">
        <v>49</v>
      </c>
      <c r="B35" s="28"/>
      <c r="C35" s="28"/>
      <c r="D35" s="28"/>
      <c r="E35" s="28"/>
      <c r="F35" s="28"/>
    </row>
    <row r="36" spans="1:6" ht="78.75">
      <c r="A36" s="16" t="s">
        <v>22</v>
      </c>
      <c r="B36" s="16" t="s">
        <v>23</v>
      </c>
      <c r="C36" s="17" t="s">
        <v>24</v>
      </c>
      <c r="D36" s="20">
        <v>300</v>
      </c>
      <c r="E36" s="20">
        <v>336.4</v>
      </c>
      <c r="F36" s="21">
        <f t="shared" si="0"/>
        <v>112.13333333333334</v>
      </c>
    </row>
    <row r="37" spans="1:6" ht="110.25">
      <c r="A37" s="16" t="s">
        <v>22</v>
      </c>
      <c r="B37" s="16" t="s">
        <v>25</v>
      </c>
      <c r="C37" s="18" t="s">
        <v>26</v>
      </c>
      <c r="D37" s="20">
        <v>60000</v>
      </c>
      <c r="E37" s="20">
        <v>64755.57</v>
      </c>
      <c r="F37" s="21">
        <f t="shared" si="0"/>
        <v>107.92595</v>
      </c>
    </row>
    <row r="38" spans="1:6" ht="94.5">
      <c r="A38" s="16" t="s">
        <v>22</v>
      </c>
      <c r="B38" s="16" t="s">
        <v>27</v>
      </c>
      <c r="C38" s="17" t="s">
        <v>28</v>
      </c>
      <c r="D38" s="20">
        <v>6500</v>
      </c>
      <c r="E38" s="20">
        <v>6351.63</v>
      </c>
      <c r="F38" s="21">
        <f t="shared" si="0"/>
        <v>97.71738461538462</v>
      </c>
    </row>
    <row r="39" spans="1:6" ht="94.5">
      <c r="A39" s="16" t="s">
        <v>22</v>
      </c>
      <c r="B39" s="16" t="s">
        <v>29</v>
      </c>
      <c r="C39" s="17" t="s">
        <v>30</v>
      </c>
      <c r="D39" s="20">
        <v>78000</v>
      </c>
      <c r="E39" s="20">
        <v>65206.7</v>
      </c>
      <c r="F39" s="21">
        <f t="shared" si="0"/>
        <v>83.59833333333333</v>
      </c>
    </row>
    <row r="40" spans="1:6" ht="31.5">
      <c r="A40" s="16" t="s">
        <v>22</v>
      </c>
      <c r="B40" s="16" t="s">
        <v>31</v>
      </c>
      <c r="C40" s="17" t="s">
        <v>32</v>
      </c>
      <c r="D40" s="20">
        <v>0</v>
      </c>
      <c r="E40" s="20">
        <v>8572.29</v>
      </c>
      <c r="F40" s="21"/>
    </row>
    <row r="41" spans="1:6" ht="78.75">
      <c r="A41" s="16" t="s">
        <v>22</v>
      </c>
      <c r="B41" s="16" t="s">
        <v>33</v>
      </c>
      <c r="C41" s="17" t="s">
        <v>34</v>
      </c>
      <c r="D41" s="20">
        <v>125.1</v>
      </c>
      <c r="E41" s="20">
        <v>125.15</v>
      </c>
      <c r="F41" s="21">
        <f t="shared" si="0"/>
        <v>100.03996802557954</v>
      </c>
    </row>
    <row r="42" spans="1:6" ht="15.75">
      <c r="A42" s="16" t="s">
        <v>22</v>
      </c>
      <c r="B42" s="16" t="s">
        <v>35</v>
      </c>
      <c r="C42" s="17" t="s">
        <v>36</v>
      </c>
      <c r="D42" s="20">
        <v>2000</v>
      </c>
      <c r="E42" s="20">
        <v>2611.46</v>
      </c>
      <c r="F42" s="21">
        <f t="shared" si="0"/>
        <v>130.573</v>
      </c>
    </row>
    <row r="43" spans="1:6" ht="31.5">
      <c r="A43" s="16" t="s">
        <v>22</v>
      </c>
      <c r="B43" s="16" t="s">
        <v>37</v>
      </c>
      <c r="C43" s="17" t="s">
        <v>38</v>
      </c>
      <c r="D43" s="20">
        <v>756</v>
      </c>
      <c r="E43" s="20">
        <v>756</v>
      </c>
      <c r="F43" s="21">
        <f t="shared" si="0"/>
        <v>100</v>
      </c>
    </row>
    <row r="44" spans="1:6" ht="94.5">
      <c r="A44" s="16" t="s">
        <v>22</v>
      </c>
      <c r="B44" s="16" t="s">
        <v>39</v>
      </c>
      <c r="C44" s="17" t="s">
        <v>40</v>
      </c>
      <c r="D44" s="20">
        <v>105000</v>
      </c>
      <c r="E44" s="20">
        <v>111765.96</v>
      </c>
      <c r="F44" s="21">
        <f t="shared" si="0"/>
        <v>106.44377142857142</v>
      </c>
    </row>
    <row r="45" spans="1:6" ht="63">
      <c r="A45" s="16" t="s">
        <v>22</v>
      </c>
      <c r="B45" s="16" t="s">
        <v>41</v>
      </c>
      <c r="C45" s="17" t="s">
        <v>42</v>
      </c>
      <c r="D45" s="20">
        <v>23200</v>
      </c>
      <c r="E45" s="20">
        <v>23601.84</v>
      </c>
      <c r="F45" s="21">
        <f t="shared" si="0"/>
        <v>101.73206896551724</v>
      </c>
    </row>
    <row r="46" spans="1:6" ht="78.75">
      <c r="A46" s="16" t="s">
        <v>22</v>
      </c>
      <c r="B46" s="16" t="s">
        <v>43</v>
      </c>
      <c r="C46" s="17" t="s">
        <v>44</v>
      </c>
      <c r="D46" s="20">
        <v>19100</v>
      </c>
      <c r="E46" s="20">
        <v>17617.87</v>
      </c>
      <c r="F46" s="21">
        <f t="shared" si="0"/>
        <v>92.24015706806283</v>
      </c>
    </row>
    <row r="47" spans="1:6" ht="31.5">
      <c r="A47" s="16" t="s">
        <v>22</v>
      </c>
      <c r="B47" s="16" t="s">
        <v>12</v>
      </c>
      <c r="C47" s="17" t="s">
        <v>6</v>
      </c>
      <c r="D47" s="20">
        <v>0</v>
      </c>
      <c r="E47" s="20">
        <v>-675.44</v>
      </c>
      <c r="F47" s="21"/>
    </row>
    <row r="48" spans="1:6" ht="15.75">
      <c r="A48" s="19"/>
      <c r="B48" s="11"/>
      <c r="C48" s="12" t="s">
        <v>46</v>
      </c>
      <c r="D48" s="13">
        <f>SUM(D36:D47)</f>
        <v>294981.1</v>
      </c>
      <c r="E48" s="13">
        <f>SUM(E36:E47)</f>
        <v>301025.43</v>
      </c>
      <c r="F48" s="21">
        <f t="shared" si="0"/>
        <v>102.04905670227687</v>
      </c>
    </row>
    <row r="49" spans="1:6" ht="15.75">
      <c r="A49" s="19"/>
      <c r="B49" s="11"/>
      <c r="C49" s="12" t="s">
        <v>47</v>
      </c>
      <c r="D49" s="13">
        <f>SUM(D48+D34)</f>
        <v>368010.66</v>
      </c>
      <c r="E49" s="13">
        <f>SUM(E48+E34)</f>
        <v>373317.98</v>
      </c>
      <c r="F49" s="21">
        <f t="shared" si="0"/>
        <v>101.44216474598862</v>
      </c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5"/>
    </row>
    <row r="55" ht="15">
      <c r="A55" s="5"/>
    </row>
  </sheetData>
  <sheetProtection/>
  <mergeCells count="8">
    <mergeCell ref="A6:F7"/>
    <mergeCell ref="A11:F11"/>
    <mergeCell ref="A35:F35"/>
    <mergeCell ref="B1:F1"/>
    <mergeCell ref="B2:F2"/>
    <mergeCell ref="C3:F3"/>
    <mergeCell ref="C5:F5"/>
    <mergeCell ref="D4:F4"/>
  </mergeCells>
  <printOptions/>
  <pageMargins left="0.51" right="0.15748031496062992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varkhotova</cp:lastModifiedBy>
  <cp:lastPrinted>2015-04-24T07:13:07Z</cp:lastPrinted>
  <dcterms:created xsi:type="dcterms:W3CDTF">2014-03-20T11:02:58Z</dcterms:created>
  <dcterms:modified xsi:type="dcterms:W3CDTF">2015-04-30T05:26:41Z</dcterms:modified>
  <cp:category/>
  <cp:version/>
  <cp:contentType/>
  <cp:contentStatus/>
</cp:coreProperties>
</file>