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86" windowWidth="12900" windowHeight="10340" tabRatio="85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<sst xmlns="http://schemas.openxmlformats.org/spreadsheetml/2006/main" count="123" uniqueCount="73">
  <si>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Устройство металлического ограждения по улицам</t>
  </si>
  <si>
    <t>Капитальный ремонт отопительной системы (с заменой труб и радиаторов) помещений II этажа по пр.25 Октября, д.21</t>
  </si>
  <si>
    <t>Паспортизация городских дорог</t>
  </si>
  <si>
    <t>Обновление табличек для номеров домов</t>
  </si>
  <si>
    <t>Реконструкция ГНС ("Северная инициатива")</t>
  </si>
  <si>
    <t>Изменение организации движения с возможностью кругового движения на перекрестках:ул.Зверевой и Слепнева</t>
  </si>
  <si>
    <t>Наименование и местонахождение объекта</t>
  </si>
  <si>
    <t>Годы строи-тельства</t>
  </si>
  <si>
    <t>Заказчик</t>
  </si>
  <si>
    <t>Всего*</t>
  </si>
  <si>
    <t>Феде-ральный бюджет*</t>
  </si>
  <si>
    <t>Област-ной бюд-жет*</t>
  </si>
  <si>
    <t>Местный бюджет</t>
  </si>
  <si>
    <t>Прочие*</t>
  </si>
  <si>
    <t>I. Объекты социально-культурного назначения, жилищное строительство</t>
  </si>
  <si>
    <t>Итого по разделу:</t>
  </si>
  <si>
    <t>ВСЕГО</t>
  </si>
  <si>
    <t>2007-2010</t>
  </si>
  <si>
    <t>Примечание</t>
  </si>
  <si>
    <t>Администрация МО "Город Гатчина"</t>
  </si>
  <si>
    <t>Комитет по управлению имуществом МО "Город Гатчина"</t>
  </si>
  <si>
    <t>VI. Прочие мероприятия</t>
  </si>
  <si>
    <t>Бюджет ГМР</t>
  </si>
  <si>
    <t>Адресная инвестиционная программа за счет средств бюджета МО "Город Гатчина"</t>
  </si>
  <si>
    <t>План на 2008 год в ценах 2008 года, тыс.руб.</t>
  </si>
  <si>
    <t>2008-2010</t>
  </si>
  <si>
    <t>2008-2009</t>
  </si>
  <si>
    <t>2004 - 2010</t>
  </si>
  <si>
    <t>2007 - 2008</t>
  </si>
  <si>
    <t>1990-2008</t>
  </si>
  <si>
    <t>2007-2008</t>
  </si>
  <si>
    <t>№ п/п</t>
  </si>
  <si>
    <t xml:space="preserve">Реконструкция паталогоанатомического корпуса ЦРКБ по ул.Рощинская, д.15а </t>
  </si>
  <si>
    <t>Подготовка проектной документации по программе "Переселение из ветхого фонда"</t>
  </si>
  <si>
    <t>Реконструкция Дома Культуры, включая проектную документацию</t>
  </si>
  <si>
    <t>Внутридворовые спортивные площадки, в т.ч. проектные работы</t>
  </si>
  <si>
    <t>Обустройство площадки под скейт-борд городок</t>
  </si>
  <si>
    <t>Строительство физкультурно-оздоровительного комплекса с универсальным игровым залом по адресу: Ленинградская область, г. Гатчина, ул. Генерала Кныша, д. 14а</t>
  </si>
  <si>
    <t xml:space="preserve">Капитальный ремонт МУ "Городская школа спортивного бального танца "Олимпия" </t>
  </si>
  <si>
    <t>Капитальный ремонт МУ "Музей Города Гатчины"</t>
  </si>
  <si>
    <t>Капитальный ремонт Центральной Городской Библиотеки им. А.И. Куприна</t>
  </si>
  <si>
    <t>Капитальный ремонт МУ "Центр творчества юных"</t>
  </si>
  <si>
    <t>Реконструкция участка водовода по ул.120 Дивизии (390 м)</t>
  </si>
  <si>
    <t xml:space="preserve">Реконструкция сети главного колектора №1 </t>
  </si>
  <si>
    <t>Проектирование ливневых очистных сооружений на р.Ижора</t>
  </si>
  <si>
    <t xml:space="preserve">Завершение строительства 4-й магистрали в мкр. Аэродром </t>
  </si>
  <si>
    <t xml:space="preserve">Строительство общественной автостоянки ул.Красная, д.18 - 20 </t>
  </si>
  <si>
    <t>Реконструкция сквера "Юность"</t>
  </si>
  <si>
    <t>Проектные работы (ул.Сойту, ул.Индустриальная)</t>
  </si>
  <si>
    <t xml:space="preserve">Консервация памятника  архитектуры "Обелиск Коннетабль", включая проектные работы </t>
  </si>
  <si>
    <t>Завершение строительства ФОК "Мариенбург"</t>
  </si>
  <si>
    <t>Разработка рабочего проекта реконструкции канализационных очистных сооружений</t>
  </si>
  <si>
    <t xml:space="preserve">К10.16.07.12.06.0119 </t>
  </si>
  <si>
    <t>Приложение 8</t>
  </si>
  <si>
    <t>к решению Совета депутатов МО "Город Гатчина"</t>
  </si>
  <si>
    <t>"О бюджете МО "Город Гатчина" на 2008 год"</t>
  </si>
  <si>
    <t>Разработка генерального плана муниципального образования "Город Гатчина"</t>
  </si>
  <si>
    <t xml:space="preserve">на 2008 год </t>
  </si>
  <si>
    <t xml:space="preserve">Корректировка проекта ливневых очистных  сооружений мкр. "Аэродром" </t>
  </si>
  <si>
    <t>Газификация частного сектора (долевое финансирование )</t>
  </si>
  <si>
    <t>III. Объекты  газификации</t>
  </si>
  <si>
    <t>II. Объекты системы  теплоснабжения</t>
  </si>
  <si>
    <t>IV. Объекты системы водоснабжения</t>
  </si>
  <si>
    <t>V. Объекты системы водоотведения и очистки сточных вод</t>
  </si>
  <si>
    <t>VI. Благоустройство</t>
  </si>
  <si>
    <t>МУ "Сервисный центр учреждений культуры города Гатчины"</t>
  </si>
  <si>
    <t>Капитальный ремонт фасада и крыши здания администрации, ул  Киргетова,1</t>
  </si>
  <si>
    <t>Установка тепловых пунктов в домах  в мкр. Аэродром</t>
  </si>
  <si>
    <t>Капитальный ремонт тротуаров:  устройство внутриквартальной дорожки  от  ул Изотова до ул .Коли Подрядчикова, ул. Зверевой (от ул. Слепнева до дальнего аэродрома), ул Чкалова, ул. Володарского, ул. 7-ой Армии (ул Чехова до д,1а ул. Волкова), дорожка к поликлинике от ул. Достоевского.</t>
  </si>
  <si>
    <t>Капитальный ремонт систем противопожарной безопасности ул Подрядчикова  13, ул. Чехова 15.</t>
  </si>
  <si>
    <t>Капитальный ремонт дорожного покрытия улиц: ул.К.Маркса,  ул.Чкалова (от ж/д преезда и от ул  Горького до ул Леонова),  ул.Изотова (к 8-й школе), ул. Кустова, ул. Леонова (от ул Карла Маркса до ул Чехова),  ул Володарского , Инженерный переулок, дорога к ЛОИЭФ ул. Рощинская,   и т.д.,  включая улицы со щебеночным покрытием.</t>
  </si>
  <si>
    <t>Благоустройство дворовых территорий:пр 25 Октября 65; ул.Куприна 44,48; ул. 120 Дивизии 5б; Киргетова 15; ул. Рощинская д.9-9г; ул. Володарского 26., ограждение.</t>
  </si>
  <si>
    <t xml:space="preserve">от 26 декабря 2007 года №87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</si>
</sst>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"/>
    <numFmt numFmtId="174" formatCode="#,##0.000"/>
    <numFmt numFmtId="175" formatCode="0.0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9"/>
      <color indexed="12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justify" wrapText="1"/>
    </xf>
    <xf numFmtId="0" fontId="2" fillId="2" borderId="1" xfId="0" applyFont="1" applyFill="1" applyBorder="1" applyAlignment="1">
      <alignment horizontal="right" vertical="justify" wrapText="1"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justify" wrapText="1"/>
    </xf>
    <xf numFmtId="3" fontId="2" fillId="2" borderId="1" xfId="0" applyNumberFormat="1" applyFont="1" applyFill="1" applyBorder="1" applyAlignment="1">
      <alignment horizontal="right" vertical="justify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justify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justify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justify" wrapText="1"/>
    </xf>
    <xf numFmtId="0" fontId="4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7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91"/>
  <sheetViews>
    <sheetView tabSelected="1" workbookViewId="0" topLeftCell="C1">
      <selection activeCell="H4" sqref="H4:L4"/>
    </sheetView>
  </sheetViews>
  <sheetFormatPr defaultColWidth="9.140625" defaultRowHeight="12.75"/>
  <cols>
    <col min="1" max="1" width="5.28125" style="1" customWidth="1"/>
    <col min="2" max="2" width="45.7109375" style="2" customWidth="1"/>
    <col min="3" max="3" width="6.8515625" style="1" customWidth="1"/>
    <col min="4" max="4" width="9.00390625" style="1" customWidth="1"/>
    <col min="5" max="5" width="7.28125" style="1" customWidth="1"/>
    <col min="6" max="6" width="8.28125" style="1" customWidth="1"/>
    <col min="7" max="7" width="7.00390625" style="1" customWidth="1"/>
    <col min="8" max="8" width="9.28125" style="1" customWidth="1"/>
    <col min="9" max="9" width="8.421875" style="46" customWidth="1"/>
    <col min="10" max="10" width="12.140625" style="1" customWidth="1"/>
    <col min="11" max="11" width="17.28125" style="1" customWidth="1"/>
    <col min="12" max="12" width="0.71875" style="2" customWidth="1"/>
    <col min="13" max="16384" width="9.140625" style="1" customWidth="1"/>
  </cols>
  <sheetData>
    <row r="1" spans="7:12" ht="20.25" customHeight="1">
      <c r="G1" s="3"/>
      <c r="H1" s="77" t="s">
        <v>53</v>
      </c>
      <c r="I1" s="77"/>
      <c r="J1" s="78"/>
      <c r="K1" s="78"/>
      <c r="L1" s="78"/>
    </row>
    <row r="2" spans="7:12" ht="15" customHeight="1">
      <c r="G2" s="79" t="s">
        <v>54</v>
      </c>
      <c r="H2" s="79"/>
      <c r="I2" s="79"/>
      <c r="J2" s="80"/>
      <c r="K2" s="80"/>
      <c r="L2" s="80"/>
    </row>
    <row r="3" spans="7:12" ht="15" customHeight="1">
      <c r="G3" s="79" t="s">
        <v>55</v>
      </c>
      <c r="H3" s="79"/>
      <c r="I3" s="79"/>
      <c r="J3" s="80"/>
      <c r="K3" s="80"/>
      <c r="L3" s="80"/>
    </row>
    <row r="4" spans="7:12" ht="15" customHeight="1">
      <c r="G4" s="2"/>
      <c r="H4" s="81" t="s">
        <v>72</v>
      </c>
      <c r="I4" s="81"/>
      <c r="J4" s="82"/>
      <c r="K4" s="82"/>
      <c r="L4" s="82"/>
    </row>
    <row r="5" spans="2:11" ht="15" customHeight="1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</row>
    <row r="6" spans="2:11" ht="13.5">
      <c r="B6" s="83" t="s">
        <v>57</v>
      </c>
      <c r="C6" s="83"/>
      <c r="D6" s="83"/>
      <c r="E6" s="83"/>
      <c r="F6" s="83"/>
      <c r="G6" s="83"/>
      <c r="H6" s="83"/>
      <c r="I6" s="83"/>
      <c r="J6" s="83"/>
      <c r="K6" s="83"/>
    </row>
    <row r="7" spans="1:12" ht="15" customHeight="1">
      <c r="A7" s="84" t="s">
        <v>31</v>
      </c>
      <c r="B7" s="60" t="s">
        <v>6</v>
      </c>
      <c r="C7" s="72" t="s">
        <v>7</v>
      </c>
      <c r="D7" s="74" t="s">
        <v>24</v>
      </c>
      <c r="E7" s="75"/>
      <c r="F7" s="75"/>
      <c r="G7" s="75"/>
      <c r="H7" s="75"/>
      <c r="I7" s="76"/>
      <c r="J7" s="67" t="s">
        <v>18</v>
      </c>
      <c r="K7" s="67" t="s">
        <v>8</v>
      </c>
      <c r="L7" s="8"/>
    </row>
    <row r="8" spans="1:12" ht="15" customHeight="1">
      <c r="A8" s="84"/>
      <c r="B8" s="60"/>
      <c r="C8" s="72"/>
      <c r="D8" s="67" t="s">
        <v>9</v>
      </c>
      <c r="E8" s="67" t="s">
        <v>10</v>
      </c>
      <c r="F8" s="67" t="s">
        <v>11</v>
      </c>
      <c r="G8" s="67" t="s">
        <v>22</v>
      </c>
      <c r="H8" s="67" t="s">
        <v>12</v>
      </c>
      <c r="I8" s="62" t="s">
        <v>13</v>
      </c>
      <c r="J8" s="67"/>
      <c r="K8" s="67"/>
      <c r="L8" s="8"/>
    </row>
    <row r="9" spans="1:12" ht="36" customHeight="1">
      <c r="A9" s="85"/>
      <c r="B9" s="61"/>
      <c r="C9" s="73"/>
      <c r="D9" s="68"/>
      <c r="E9" s="68"/>
      <c r="F9" s="68"/>
      <c r="G9" s="68"/>
      <c r="H9" s="68"/>
      <c r="I9" s="86"/>
      <c r="J9" s="68"/>
      <c r="K9" s="68"/>
      <c r="L9" s="8"/>
    </row>
    <row r="10" spans="1:12" s="10" customFormat="1" ht="12.75" customHeight="1">
      <c r="A10" s="7">
        <v>1</v>
      </c>
      <c r="B10" s="5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4">
        <v>8</v>
      </c>
      <c r="I10" s="7">
        <v>9</v>
      </c>
      <c r="J10" s="7">
        <v>10</v>
      </c>
      <c r="K10" s="4">
        <v>11</v>
      </c>
      <c r="L10" s="9"/>
    </row>
    <row r="11" spans="1:12" s="10" customFormat="1" ht="15" customHeight="1">
      <c r="A11" s="69" t="s">
        <v>14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1:12" ht="52.5" customHeight="1">
      <c r="A12" s="11">
        <v>1</v>
      </c>
      <c r="B12" s="12" t="s">
        <v>39</v>
      </c>
      <c r="C12" s="11" t="s">
        <v>25</v>
      </c>
      <c r="D12" s="13">
        <f>SUM(E12:I12)</f>
        <v>1200</v>
      </c>
      <c r="E12" s="13"/>
      <c r="F12" s="13"/>
      <c r="G12" s="13"/>
      <c r="H12" s="14">
        <v>1200</v>
      </c>
      <c r="I12" s="13"/>
      <c r="J12" s="11"/>
      <c r="K12" s="17" t="s">
        <v>65</v>
      </c>
      <c r="L12" s="8"/>
    </row>
    <row r="13" spans="1:12" ht="49.5" customHeight="1">
      <c r="A13" s="4">
        <v>2</v>
      </c>
      <c r="B13" s="15" t="s">
        <v>40</v>
      </c>
      <c r="C13" s="4" t="s">
        <v>25</v>
      </c>
      <c r="D13" s="16">
        <f aca="true" t="shared" si="0" ref="D13:D20">SUM(E13:I13)</f>
        <v>1090</v>
      </c>
      <c r="E13" s="16"/>
      <c r="F13" s="16"/>
      <c r="G13" s="16"/>
      <c r="H13" s="16">
        <v>1090</v>
      </c>
      <c r="I13" s="16"/>
      <c r="J13" s="4"/>
      <c r="K13" s="17" t="s">
        <v>65</v>
      </c>
      <c r="L13" s="8"/>
    </row>
    <row r="14" spans="1:12" ht="49.5" customHeight="1">
      <c r="A14" s="11">
        <v>3</v>
      </c>
      <c r="B14" s="15" t="s">
        <v>41</v>
      </c>
      <c r="C14" s="4" t="s">
        <v>25</v>
      </c>
      <c r="D14" s="16">
        <f t="shared" si="0"/>
        <v>870</v>
      </c>
      <c r="E14" s="16"/>
      <c r="F14" s="16"/>
      <c r="G14" s="16"/>
      <c r="H14" s="16">
        <v>870</v>
      </c>
      <c r="I14" s="16"/>
      <c r="J14" s="4"/>
      <c r="K14" s="17" t="s">
        <v>65</v>
      </c>
      <c r="L14" s="8"/>
    </row>
    <row r="15" spans="1:12" ht="50.25" customHeight="1">
      <c r="A15" s="4">
        <v>4</v>
      </c>
      <c r="B15" s="15" t="s">
        <v>38</v>
      </c>
      <c r="C15" s="4" t="s">
        <v>25</v>
      </c>
      <c r="D15" s="16">
        <f t="shared" si="0"/>
        <v>540</v>
      </c>
      <c r="E15" s="16"/>
      <c r="F15" s="16"/>
      <c r="G15" s="16"/>
      <c r="H15" s="16">
        <v>540</v>
      </c>
      <c r="I15" s="16"/>
      <c r="J15" s="4"/>
      <c r="K15" s="17" t="s">
        <v>65</v>
      </c>
      <c r="L15" s="8"/>
    </row>
    <row r="16" spans="1:12" ht="30" customHeight="1">
      <c r="A16" s="11">
        <v>5</v>
      </c>
      <c r="B16" s="15" t="s">
        <v>50</v>
      </c>
      <c r="C16" s="4" t="s">
        <v>29</v>
      </c>
      <c r="D16" s="16">
        <f t="shared" si="0"/>
        <v>6500</v>
      </c>
      <c r="E16" s="16"/>
      <c r="F16" s="16"/>
      <c r="G16" s="16"/>
      <c r="H16" s="16">
        <v>6500</v>
      </c>
      <c r="I16" s="16"/>
      <c r="J16" s="4"/>
      <c r="K16" s="17" t="s">
        <v>19</v>
      </c>
      <c r="L16" s="8"/>
    </row>
    <row r="17" spans="1:12" ht="39.75" customHeight="1">
      <c r="A17" s="4">
        <v>6</v>
      </c>
      <c r="B17" s="15" t="s">
        <v>37</v>
      </c>
      <c r="C17" s="4" t="s">
        <v>30</v>
      </c>
      <c r="D17" s="16">
        <f t="shared" si="0"/>
        <v>22000</v>
      </c>
      <c r="E17" s="16"/>
      <c r="F17" s="16"/>
      <c r="G17" s="16"/>
      <c r="H17" s="16">
        <v>22000</v>
      </c>
      <c r="I17" s="16"/>
      <c r="J17" s="4"/>
      <c r="K17" s="17" t="s">
        <v>19</v>
      </c>
      <c r="L17" s="9"/>
    </row>
    <row r="18" spans="1:12" ht="32.25" customHeight="1">
      <c r="A18" s="11">
        <v>7</v>
      </c>
      <c r="B18" s="15" t="s">
        <v>49</v>
      </c>
      <c r="C18" s="4" t="s">
        <v>30</v>
      </c>
      <c r="D18" s="18">
        <f>SUM(E18:H18,I18)</f>
        <v>500</v>
      </c>
      <c r="E18" s="18"/>
      <c r="F18" s="18"/>
      <c r="G18" s="18"/>
      <c r="H18" s="18">
        <v>500</v>
      </c>
      <c r="I18" s="19"/>
      <c r="J18" s="19"/>
      <c r="K18" s="17" t="s">
        <v>19</v>
      </c>
      <c r="L18" s="8"/>
    </row>
    <row r="19" spans="1:12" ht="25.5" customHeight="1">
      <c r="A19" s="4">
        <v>8</v>
      </c>
      <c r="B19" s="15" t="s">
        <v>36</v>
      </c>
      <c r="C19" s="4">
        <v>2008</v>
      </c>
      <c r="D19" s="16">
        <f t="shared" si="0"/>
        <v>630</v>
      </c>
      <c r="E19" s="16"/>
      <c r="F19" s="16"/>
      <c r="G19" s="16"/>
      <c r="H19" s="16">
        <v>630</v>
      </c>
      <c r="I19" s="16"/>
      <c r="J19" s="4"/>
      <c r="K19" s="17" t="s">
        <v>19</v>
      </c>
      <c r="L19" s="8"/>
    </row>
    <row r="20" spans="1:12" ht="33" customHeight="1">
      <c r="A20" s="11">
        <v>9</v>
      </c>
      <c r="B20" s="15" t="s">
        <v>35</v>
      </c>
      <c r="C20" s="4" t="s">
        <v>25</v>
      </c>
      <c r="D20" s="16">
        <f t="shared" si="0"/>
        <v>2000</v>
      </c>
      <c r="E20" s="16"/>
      <c r="F20" s="16"/>
      <c r="G20" s="16"/>
      <c r="H20" s="16">
        <v>2000</v>
      </c>
      <c r="I20" s="16"/>
      <c r="J20" s="4"/>
      <c r="K20" s="17" t="s">
        <v>19</v>
      </c>
      <c r="L20" s="8"/>
    </row>
    <row r="21" spans="1:12" ht="45.75" customHeight="1">
      <c r="A21" s="4">
        <v>10</v>
      </c>
      <c r="B21" s="15" t="s">
        <v>34</v>
      </c>
      <c r="C21" s="4" t="s">
        <v>25</v>
      </c>
      <c r="D21" s="16">
        <f>SUM(E21:H21)</f>
        <v>1100</v>
      </c>
      <c r="E21" s="16"/>
      <c r="F21" s="16"/>
      <c r="G21" s="16"/>
      <c r="H21" s="16">
        <v>1100</v>
      </c>
      <c r="I21" s="16"/>
      <c r="J21" s="7"/>
      <c r="K21" s="17" t="s">
        <v>65</v>
      </c>
      <c r="L21" s="8"/>
    </row>
    <row r="22" spans="1:12" ht="26.25" customHeight="1">
      <c r="A22" s="11">
        <v>11</v>
      </c>
      <c r="B22" s="20" t="s">
        <v>33</v>
      </c>
      <c r="C22" s="4" t="s">
        <v>25</v>
      </c>
      <c r="D22" s="16">
        <f>SUM(E22:H22)</f>
        <v>4000</v>
      </c>
      <c r="E22" s="7"/>
      <c r="F22" s="7"/>
      <c r="G22" s="7"/>
      <c r="H22" s="16">
        <v>4000</v>
      </c>
      <c r="I22" s="7"/>
      <c r="J22" s="7"/>
      <c r="K22" s="17" t="s">
        <v>19</v>
      </c>
      <c r="L22" s="8"/>
    </row>
    <row r="23" spans="1:12" ht="30.75" customHeight="1">
      <c r="A23" s="4">
        <v>12</v>
      </c>
      <c r="B23" s="15" t="s">
        <v>32</v>
      </c>
      <c r="C23" s="4" t="s">
        <v>30</v>
      </c>
      <c r="D23" s="16">
        <f>SUM(E23:H23)</f>
        <v>26564</v>
      </c>
      <c r="E23" s="16"/>
      <c r="F23" s="16">
        <v>13351</v>
      </c>
      <c r="G23" s="16"/>
      <c r="H23" s="16">
        <v>13213</v>
      </c>
      <c r="I23" s="7"/>
      <c r="J23" s="4"/>
      <c r="K23" s="17" t="s">
        <v>19</v>
      </c>
      <c r="L23" s="8"/>
    </row>
    <row r="24" spans="1:12" s="22" customFormat="1" ht="28.5" customHeight="1">
      <c r="A24" s="11">
        <v>13</v>
      </c>
      <c r="B24" s="15" t="s">
        <v>66</v>
      </c>
      <c r="C24" s="4">
        <v>2008</v>
      </c>
      <c r="D24" s="19">
        <v>2000</v>
      </c>
      <c r="E24" s="21"/>
      <c r="F24" s="21"/>
      <c r="G24" s="19"/>
      <c r="H24" s="19">
        <v>2000</v>
      </c>
      <c r="I24" s="19"/>
      <c r="J24" s="21"/>
      <c r="K24" s="17" t="s">
        <v>19</v>
      </c>
      <c r="L24" s="8"/>
    </row>
    <row r="25" spans="1:13" s="30" customFormat="1" ht="13.5">
      <c r="A25" s="66" t="s">
        <v>15</v>
      </c>
      <c r="B25" s="66"/>
      <c r="C25" s="24"/>
      <c r="D25" s="26">
        <f>SUM(D12:D24)</f>
        <v>68994</v>
      </c>
      <c r="E25" s="26">
        <f>SUM(E12:E24)</f>
        <v>0</v>
      </c>
      <c r="F25" s="26">
        <f>SUM(F12:F24)</f>
        <v>13351</v>
      </c>
      <c r="G25" s="26">
        <f>SUM(G12:G24)</f>
        <v>0</v>
      </c>
      <c r="H25" s="26">
        <f>SUM(H12:H24)</f>
        <v>55643</v>
      </c>
      <c r="I25" s="25">
        <f>SUM(I12:I23)</f>
        <v>0</v>
      </c>
      <c r="J25" s="27"/>
      <c r="K25" s="28"/>
      <c r="L25" s="8"/>
      <c r="M25" s="29"/>
    </row>
    <row r="26" spans="1:12" ht="15.75" customHeight="1">
      <c r="A26" s="63" t="s">
        <v>61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  <c r="L26" s="8"/>
    </row>
    <row r="27" spans="1:12" s="40" customFormat="1" ht="30" customHeight="1">
      <c r="A27" s="57"/>
      <c r="B27" s="58" t="s">
        <v>67</v>
      </c>
      <c r="C27" s="58">
        <v>2008</v>
      </c>
      <c r="D27" s="58">
        <v>4620</v>
      </c>
      <c r="E27" s="57"/>
      <c r="F27" s="57"/>
      <c r="G27" s="57"/>
      <c r="H27" s="58">
        <v>4620</v>
      </c>
      <c r="I27" s="57"/>
      <c r="J27" s="57"/>
      <c r="K27" s="58" t="s">
        <v>19</v>
      </c>
      <c r="L27" s="59"/>
    </row>
    <row r="28" spans="1:12" ht="14.25" customHeight="1">
      <c r="A28" s="66" t="s">
        <v>15</v>
      </c>
      <c r="B28" s="66"/>
      <c r="C28" s="24"/>
      <c r="D28" s="25">
        <f>SUM(D27)</f>
        <v>4620</v>
      </c>
      <c r="E28" s="25">
        <f>SUM(E27)</f>
        <v>0</v>
      </c>
      <c r="F28" s="25">
        <f>SUM(F27)</f>
        <v>0</v>
      </c>
      <c r="G28" s="25">
        <f>SUM(G27)</f>
        <v>0</v>
      </c>
      <c r="H28" s="25">
        <f>SUM(H27)</f>
        <v>4620</v>
      </c>
      <c r="I28" s="25">
        <f>SUM(I15:I26)</f>
        <v>0</v>
      </c>
      <c r="J28" s="27"/>
      <c r="K28" s="28"/>
      <c r="L28" s="8"/>
    </row>
    <row r="29" spans="1:12" ht="18" customHeight="1">
      <c r="A29" s="31"/>
      <c r="B29" s="63" t="s">
        <v>60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4.75" customHeight="1">
      <c r="A30" s="31"/>
      <c r="B30" s="20" t="s">
        <v>59</v>
      </c>
      <c r="C30" s="4"/>
      <c r="D30" s="18">
        <v>9000</v>
      </c>
      <c r="E30" s="32"/>
      <c r="F30" s="32"/>
      <c r="G30" s="32"/>
      <c r="H30" s="33">
        <v>4500</v>
      </c>
      <c r="I30" s="18">
        <v>4500</v>
      </c>
      <c r="J30" s="32"/>
      <c r="K30" s="17" t="s">
        <v>19</v>
      </c>
      <c r="L30" s="8"/>
    </row>
    <row r="31" spans="1:12" ht="21" customHeight="1">
      <c r="A31" s="66" t="s">
        <v>15</v>
      </c>
      <c r="B31" s="66"/>
      <c r="C31" s="24"/>
      <c r="D31" s="25">
        <f aca="true" t="shared" si="1" ref="D31:I31">SUM(D30)</f>
        <v>9000</v>
      </c>
      <c r="E31" s="25">
        <f t="shared" si="1"/>
        <v>0</v>
      </c>
      <c r="F31" s="25">
        <f t="shared" si="1"/>
        <v>0</v>
      </c>
      <c r="G31" s="25">
        <f t="shared" si="1"/>
        <v>0</v>
      </c>
      <c r="H31" s="25">
        <f t="shared" si="1"/>
        <v>4500</v>
      </c>
      <c r="I31" s="25">
        <f t="shared" si="1"/>
        <v>4500</v>
      </c>
      <c r="J31" s="27"/>
      <c r="K31" s="28"/>
      <c r="L31" s="8"/>
    </row>
    <row r="32" spans="1:12" ht="15.75" customHeight="1">
      <c r="A32" s="31"/>
      <c r="B32" s="63" t="s">
        <v>62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30.75" customHeight="1">
      <c r="A33" s="4">
        <v>1</v>
      </c>
      <c r="B33" s="15" t="s">
        <v>42</v>
      </c>
      <c r="C33" s="4">
        <v>2008</v>
      </c>
      <c r="D33" s="16">
        <f>SUM(E33:I33)</f>
        <v>4780</v>
      </c>
      <c r="E33" s="16"/>
      <c r="F33" s="16"/>
      <c r="G33" s="16"/>
      <c r="H33" s="16">
        <v>2000</v>
      </c>
      <c r="I33" s="16">
        <v>2780</v>
      </c>
      <c r="J33" s="4"/>
      <c r="K33" s="17" t="s">
        <v>19</v>
      </c>
      <c r="L33" s="8"/>
    </row>
    <row r="34" spans="1:12" ht="15" customHeight="1">
      <c r="A34" s="66" t="s">
        <v>15</v>
      </c>
      <c r="B34" s="66"/>
      <c r="C34" s="23"/>
      <c r="D34" s="34">
        <f aca="true" t="shared" si="2" ref="D34:I34">SUM(D33:D33)</f>
        <v>4780</v>
      </c>
      <c r="E34" s="34">
        <f t="shared" si="2"/>
        <v>0</v>
      </c>
      <c r="F34" s="34">
        <f t="shared" si="2"/>
        <v>0</v>
      </c>
      <c r="G34" s="34">
        <f t="shared" si="2"/>
        <v>0</v>
      </c>
      <c r="H34" s="34">
        <f t="shared" si="2"/>
        <v>2000</v>
      </c>
      <c r="I34" s="34">
        <f t="shared" si="2"/>
        <v>2780</v>
      </c>
      <c r="J34" s="4"/>
      <c r="K34" s="23"/>
      <c r="L34" s="8"/>
    </row>
    <row r="35" spans="1:12" ht="19.5" customHeight="1">
      <c r="A35" s="63" t="s">
        <v>63</v>
      </c>
      <c r="B35" s="64"/>
      <c r="C35" s="64"/>
      <c r="D35" s="64"/>
      <c r="E35" s="64"/>
      <c r="F35" s="64"/>
      <c r="G35" s="64"/>
      <c r="H35" s="64"/>
      <c r="I35" s="64"/>
      <c r="J35" s="64"/>
      <c r="K35" s="65"/>
      <c r="L35" s="8"/>
    </row>
    <row r="36" spans="1:12" ht="28.5" customHeight="1">
      <c r="A36" s="4">
        <v>1</v>
      </c>
      <c r="B36" s="15" t="s">
        <v>43</v>
      </c>
      <c r="C36" s="4" t="s">
        <v>27</v>
      </c>
      <c r="D36" s="16">
        <f>SUM(E36:I36)</f>
        <v>160400</v>
      </c>
      <c r="E36" s="16"/>
      <c r="F36" s="16">
        <v>50000</v>
      </c>
      <c r="G36" s="16"/>
      <c r="H36" s="16">
        <v>6000</v>
      </c>
      <c r="I36" s="16">
        <v>104400</v>
      </c>
      <c r="J36" s="4"/>
      <c r="K36" s="17" t="s">
        <v>19</v>
      </c>
      <c r="L36" s="8"/>
    </row>
    <row r="37" spans="1:12" ht="29.25" customHeight="1">
      <c r="A37" s="4">
        <v>2</v>
      </c>
      <c r="B37" s="15" t="s">
        <v>4</v>
      </c>
      <c r="C37" s="4" t="s">
        <v>17</v>
      </c>
      <c r="D37" s="16">
        <f>SUM(E37:I37)</f>
        <v>28000</v>
      </c>
      <c r="E37" s="16"/>
      <c r="F37" s="16"/>
      <c r="G37" s="16"/>
      <c r="H37" s="16">
        <v>23000</v>
      </c>
      <c r="I37" s="16">
        <v>5000</v>
      </c>
      <c r="J37" s="4"/>
      <c r="K37" s="17" t="s">
        <v>19</v>
      </c>
      <c r="L37" s="8"/>
    </row>
    <row r="38" spans="1:12" ht="26.25" customHeight="1">
      <c r="A38" s="4">
        <v>3</v>
      </c>
      <c r="B38" s="15" t="s">
        <v>58</v>
      </c>
      <c r="C38" s="4">
        <v>2008</v>
      </c>
      <c r="D38" s="16">
        <f>SUM(E38:I38)</f>
        <v>4000</v>
      </c>
      <c r="E38" s="16"/>
      <c r="F38" s="16"/>
      <c r="G38" s="16"/>
      <c r="H38" s="16">
        <v>4000</v>
      </c>
      <c r="I38" s="16"/>
      <c r="J38" s="4"/>
      <c r="K38" s="17" t="s">
        <v>19</v>
      </c>
      <c r="L38" s="8"/>
    </row>
    <row r="39" spans="1:12" s="50" customFormat="1" ht="35.25" customHeight="1">
      <c r="A39" s="56">
        <v>4</v>
      </c>
      <c r="B39" s="51" t="s">
        <v>51</v>
      </c>
      <c r="C39" s="52" t="s">
        <v>30</v>
      </c>
      <c r="D39" s="53">
        <f>SUM(E39:I39)</f>
        <v>2500</v>
      </c>
      <c r="E39" s="54"/>
      <c r="F39" s="52"/>
      <c r="G39" s="52"/>
      <c r="H39" s="52">
        <v>2500</v>
      </c>
      <c r="I39" s="55"/>
      <c r="J39" s="51" t="s">
        <v>52</v>
      </c>
      <c r="K39" s="17" t="s">
        <v>19</v>
      </c>
      <c r="L39" s="49"/>
    </row>
    <row r="40" spans="1:12" ht="24" customHeight="1">
      <c r="A40" s="4">
        <v>5</v>
      </c>
      <c r="B40" s="20" t="s">
        <v>44</v>
      </c>
      <c r="C40" s="4">
        <v>2008</v>
      </c>
      <c r="D40" s="16">
        <f>SUM(E40:I40)</f>
        <v>3800</v>
      </c>
      <c r="E40" s="25"/>
      <c r="F40" s="25"/>
      <c r="G40" s="25"/>
      <c r="H40" s="35">
        <v>3800</v>
      </c>
      <c r="I40" s="25"/>
      <c r="J40" s="23"/>
      <c r="K40" s="17" t="s">
        <v>19</v>
      </c>
      <c r="L40" s="8"/>
    </row>
    <row r="41" spans="1:12" ht="20.25" customHeight="1">
      <c r="A41" s="66" t="s">
        <v>15</v>
      </c>
      <c r="B41" s="66"/>
      <c r="C41" s="4"/>
      <c r="D41" s="36">
        <f aca="true" t="shared" si="3" ref="D41:I41">SUM(D36:D40)</f>
        <v>198700</v>
      </c>
      <c r="E41" s="36">
        <f t="shared" si="3"/>
        <v>0</v>
      </c>
      <c r="F41" s="36">
        <f t="shared" si="3"/>
        <v>50000</v>
      </c>
      <c r="G41" s="36">
        <f t="shared" si="3"/>
        <v>0</v>
      </c>
      <c r="H41" s="36">
        <f t="shared" si="3"/>
        <v>39300</v>
      </c>
      <c r="I41" s="36">
        <f t="shared" si="3"/>
        <v>109400</v>
      </c>
      <c r="J41" s="37"/>
      <c r="K41" s="4"/>
      <c r="L41" s="8"/>
    </row>
    <row r="42" spans="1:12" ht="16.5" customHeight="1">
      <c r="A42" s="63" t="s">
        <v>64</v>
      </c>
      <c r="B42" s="64"/>
      <c r="C42" s="64"/>
      <c r="D42" s="64"/>
      <c r="E42" s="64"/>
      <c r="F42" s="64"/>
      <c r="G42" s="64"/>
      <c r="H42" s="64"/>
      <c r="I42" s="64"/>
      <c r="J42" s="64"/>
      <c r="K42" s="65"/>
      <c r="L42" s="8"/>
    </row>
    <row r="43" spans="1:12" ht="81" customHeight="1">
      <c r="A43" s="4">
        <v>1</v>
      </c>
      <c r="B43" s="15" t="s">
        <v>68</v>
      </c>
      <c r="C43" s="4">
        <v>2008</v>
      </c>
      <c r="D43" s="18">
        <f>SUM(E43:I43)</f>
        <v>8000</v>
      </c>
      <c r="E43" s="18"/>
      <c r="F43" s="18"/>
      <c r="G43" s="18"/>
      <c r="H43" s="18">
        <v>8000</v>
      </c>
      <c r="I43" s="38"/>
      <c r="J43" s="23"/>
      <c r="K43" s="17" t="s">
        <v>19</v>
      </c>
      <c r="L43" s="8"/>
    </row>
    <row r="44" spans="1:12" ht="24" customHeight="1">
      <c r="A44" s="4">
        <v>2</v>
      </c>
      <c r="B44" s="15" t="s">
        <v>0</v>
      </c>
      <c r="C44" s="4">
        <v>2008</v>
      </c>
      <c r="D44" s="39">
        <f>SUM(E44:H44,I44)</f>
        <v>600</v>
      </c>
      <c r="E44" s="18"/>
      <c r="F44" s="18"/>
      <c r="G44" s="18"/>
      <c r="H44" s="18">
        <v>600</v>
      </c>
      <c r="I44" s="32"/>
      <c r="J44" s="23"/>
      <c r="K44" s="17" t="s">
        <v>19</v>
      </c>
      <c r="L44" s="8"/>
    </row>
    <row r="45" spans="1:12" ht="25.5" customHeight="1">
      <c r="A45" s="4">
        <v>3</v>
      </c>
      <c r="B45" s="15" t="s">
        <v>47</v>
      </c>
      <c r="C45" s="4">
        <v>2008</v>
      </c>
      <c r="D45" s="18">
        <f>SUM(E45:H45)</f>
        <v>5430</v>
      </c>
      <c r="E45" s="18"/>
      <c r="F45" s="18"/>
      <c r="G45" s="18"/>
      <c r="H45" s="18">
        <v>5430</v>
      </c>
      <c r="I45" s="6"/>
      <c r="J45" s="4"/>
      <c r="K45" s="17" t="s">
        <v>19</v>
      </c>
      <c r="L45" s="8"/>
    </row>
    <row r="46" spans="1:218" ht="25.5" customHeight="1">
      <c r="A46" s="4">
        <v>4</v>
      </c>
      <c r="B46" s="15" t="s">
        <v>48</v>
      </c>
      <c r="C46" s="4" t="s">
        <v>26</v>
      </c>
      <c r="D46" s="18">
        <f>SUM(E46:I46)</f>
        <v>6800</v>
      </c>
      <c r="E46" s="18"/>
      <c r="F46" s="18"/>
      <c r="G46" s="18"/>
      <c r="H46" s="18">
        <v>3800</v>
      </c>
      <c r="I46" s="6">
        <v>3000</v>
      </c>
      <c r="J46" s="4"/>
      <c r="K46" s="17" t="s">
        <v>19</v>
      </c>
      <c r="L46" s="8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</row>
    <row r="47" spans="1:13" ht="30.75" customHeight="1">
      <c r="A47" s="4">
        <v>5</v>
      </c>
      <c r="B47" s="15" t="s">
        <v>5</v>
      </c>
      <c r="C47" s="4">
        <v>2008</v>
      </c>
      <c r="D47" s="18">
        <f>SUM(E47:H47,I47)</f>
        <v>525</v>
      </c>
      <c r="E47" s="18"/>
      <c r="F47" s="18"/>
      <c r="G47" s="18"/>
      <c r="H47" s="18">
        <v>525</v>
      </c>
      <c r="I47" s="4"/>
      <c r="J47" s="4"/>
      <c r="K47" s="17" t="s">
        <v>19</v>
      </c>
      <c r="L47" s="8"/>
      <c r="M47" s="40"/>
    </row>
    <row r="48" spans="1:12" ht="42" customHeight="1">
      <c r="A48" s="4">
        <v>6</v>
      </c>
      <c r="B48" s="15" t="s">
        <v>71</v>
      </c>
      <c r="C48" s="4" t="s">
        <v>30</v>
      </c>
      <c r="D48" s="18">
        <f>SUM(E48:I48)</f>
        <v>5400</v>
      </c>
      <c r="E48" s="4"/>
      <c r="F48" s="18"/>
      <c r="G48" s="18"/>
      <c r="H48" s="18">
        <v>5400</v>
      </c>
      <c r="I48" s="18"/>
      <c r="J48" s="41"/>
      <c r="K48" s="17" t="s">
        <v>19</v>
      </c>
      <c r="L48" s="8"/>
    </row>
    <row r="49" spans="1:12" ht="35.25" customHeight="1">
      <c r="A49" s="4">
        <v>7</v>
      </c>
      <c r="B49" s="15" t="s">
        <v>46</v>
      </c>
      <c r="C49" s="4" t="s">
        <v>28</v>
      </c>
      <c r="D49" s="39">
        <f>SUM(E49:H49,I49)</f>
        <v>500</v>
      </c>
      <c r="E49" s="18"/>
      <c r="F49" s="18"/>
      <c r="G49" s="18"/>
      <c r="H49" s="18">
        <v>500</v>
      </c>
      <c r="I49" s="32"/>
      <c r="J49" s="23"/>
      <c r="K49" s="17" t="s">
        <v>19</v>
      </c>
      <c r="L49" s="8"/>
    </row>
    <row r="50" spans="1:12" ht="41.25" customHeight="1">
      <c r="A50" s="4">
        <v>8</v>
      </c>
      <c r="B50" s="15" t="s">
        <v>45</v>
      </c>
      <c r="C50" s="4" t="s">
        <v>28</v>
      </c>
      <c r="D50" s="39">
        <f>SUM(E50:H50,I50)</f>
        <v>5000</v>
      </c>
      <c r="E50" s="39"/>
      <c r="F50" s="39"/>
      <c r="G50" s="39"/>
      <c r="H50" s="39">
        <v>5000</v>
      </c>
      <c r="I50" s="39"/>
      <c r="J50" s="4"/>
      <c r="K50" s="17" t="s">
        <v>19</v>
      </c>
      <c r="L50" s="8"/>
    </row>
    <row r="51" spans="1:12" ht="93.75" customHeight="1">
      <c r="A51" s="4">
        <v>9</v>
      </c>
      <c r="B51" s="15" t="s">
        <v>70</v>
      </c>
      <c r="C51" s="4">
        <v>2008</v>
      </c>
      <c r="D51" s="18">
        <v>39500</v>
      </c>
      <c r="E51" s="18"/>
      <c r="F51" s="18"/>
      <c r="G51" s="18"/>
      <c r="H51" s="18">
        <v>39500</v>
      </c>
      <c r="I51" s="6"/>
      <c r="J51" s="4"/>
      <c r="K51" s="17" t="s">
        <v>19</v>
      </c>
      <c r="L51" s="8"/>
    </row>
    <row r="52" spans="1:12" ht="21" customHeight="1">
      <c r="A52" s="66" t="s">
        <v>15</v>
      </c>
      <c r="B52" s="66"/>
      <c r="C52" s="23"/>
      <c r="D52" s="36">
        <f aca="true" t="shared" si="4" ref="D52:I52">SUM(D43:D51)</f>
        <v>71755</v>
      </c>
      <c r="E52" s="36">
        <f t="shared" si="4"/>
        <v>0</v>
      </c>
      <c r="F52" s="36">
        <f t="shared" si="4"/>
        <v>0</v>
      </c>
      <c r="G52" s="36">
        <f t="shared" si="4"/>
        <v>0</v>
      </c>
      <c r="H52" s="36">
        <f t="shared" si="4"/>
        <v>68755</v>
      </c>
      <c r="I52" s="36">
        <f t="shared" si="4"/>
        <v>3000</v>
      </c>
      <c r="J52" s="42"/>
      <c r="K52" s="43"/>
      <c r="L52" s="8"/>
    </row>
    <row r="53" spans="1:12" ht="15" customHeight="1">
      <c r="A53" s="63" t="s">
        <v>21</v>
      </c>
      <c r="B53" s="64"/>
      <c r="C53" s="64"/>
      <c r="D53" s="64"/>
      <c r="E53" s="64"/>
      <c r="F53" s="64"/>
      <c r="G53" s="64"/>
      <c r="H53" s="64"/>
      <c r="I53" s="64"/>
      <c r="J53" s="64"/>
      <c r="K53" s="65"/>
      <c r="L53" s="8"/>
    </row>
    <row r="54" spans="1:12" ht="28.5" customHeight="1">
      <c r="A54" s="4">
        <v>1</v>
      </c>
      <c r="B54" s="20" t="s">
        <v>3</v>
      </c>
      <c r="C54" s="4">
        <v>2008</v>
      </c>
      <c r="D54" s="18">
        <f>SUM(E54:I54)</f>
        <v>650</v>
      </c>
      <c r="E54" s="18"/>
      <c r="F54" s="18"/>
      <c r="G54" s="18"/>
      <c r="H54" s="18">
        <v>650</v>
      </c>
      <c r="I54" s="18"/>
      <c r="J54" s="18"/>
      <c r="K54" s="17" t="s">
        <v>19</v>
      </c>
      <c r="L54" s="8"/>
    </row>
    <row r="55" spans="1:12" ht="25.5" customHeight="1">
      <c r="A55" s="4">
        <v>2</v>
      </c>
      <c r="B55" s="20" t="s">
        <v>2</v>
      </c>
      <c r="C55" s="4" t="s">
        <v>25</v>
      </c>
      <c r="D55" s="18">
        <v>1000</v>
      </c>
      <c r="E55" s="18"/>
      <c r="F55" s="18"/>
      <c r="G55" s="18"/>
      <c r="H55" s="18">
        <v>1000</v>
      </c>
      <c r="I55" s="18"/>
      <c r="J55" s="18"/>
      <c r="K55" s="17" t="s">
        <v>19</v>
      </c>
      <c r="L55" s="8"/>
    </row>
    <row r="56" spans="1:12" ht="49.5" customHeight="1">
      <c r="A56" s="4">
        <v>3</v>
      </c>
      <c r="B56" s="20" t="s">
        <v>1</v>
      </c>
      <c r="C56" s="4">
        <v>2008</v>
      </c>
      <c r="D56" s="18">
        <f>SUM(E56:I56)</f>
        <v>180</v>
      </c>
      <c r="E56" s="32"/>
      <c r="F56" s="32"/>
      <c r="G56" s="32"/>
      <c r="H56" s="33">
        <v>180</v>
      </c>
      <c r="I56" s="32"/>
      <c r="J56" s="32"/>
      <c r="K56" s="17" t="s">
        <v>20</v>
      </c>
      <c r="L56" s="8"/>
    </row>
    <row r="57" spans="1:12" ht="25.5" customHeight="1">
      <c r="A57" s="4">
        <v>4</v>
      </c>
      <c r="B57" s="20" t="s">
        <v>69</v>
      </c>
      <c r="C57" s="4"/>
      <c r="D57" s="18">
        <v>3000</v>
      </c>
      <c r="E57" s="32"/>
      <c r="F57" s="32"/>
      <c r="G57" s="32"/>
      <c r="H57" s="33">
        <v>3000</v>
      </c>
      <c r="I57" s="32"/>
      <c r="J57" s="32"/>
      <c r="K57" s="17" t="s">
        <v>19</v>
      </c>
      <c r="L57" s="8"/>
    </row>
    <row r="58" spans="1:12" ht="26.25" customHeight="1">
      <c r="A58" s="4">
        <v>5</v>
      </c>
      <c r="B58" s="20" t="s">
        <v>56</v>
      </c>
      <c r="C58" s="4"/>
      <c r="D58" s="18">
        <v>8000</v>
      </c>
      <c r="E58" s="32"/>
      <c r="F58" s="32"/>
      <c r="G58" s="32"/>
      <c r="H58" s="33">
        <v>8000</v>
      </c>
      <c r="I58" s="32"/>
      <c r="J58" s="32"/>
      <c r="K58" s="17" t="s">
        <v>19</v>
      </c>
      <c r="L58" s="8"/>
    </row>
    <row r="59" spans="1:12" ht="17.25" customHeight="1">
      <c r="A59" s="66" t="s">
        <v>15</v>
      </c>
      <c r="B59" s="66"/>
      <c r="C59" s="4"/>
      <c r="D59" s="43">
        <f>SUM(D54:D58)</f>
        <v>12830</v>
      </c>
      <c r="E59" s="43">
        <f>SUM(E54:E56)</f>
        <v>0</v>
      </c>
      <c r="F59" s="43">
        <f>SUM(F54:F56)</f>
        <v>0</v>
      </c>
      <c r="G59" s="43">
        <f>SUM(G54:G56)</f>
        <v>0</v>
      </c>
      <c r="H59" s="43">
        <f>SUM(H54:H58)</f>
        <v>12830</v>
      </c>
      <c r="I59" s="43">
        <f>SUM(I54:I58)</f>
        <v>0</v>
      </c>
      <c r="J59" s="44"/>
      <c r="K59" s="17"/>
      <c r="L59" s="8"/>
    </row>
    <row r="60" spans="1:12" ht="17.25" customHeight="1">
      <c r="A60" s="66" t="s">
        <v>16</v>
      </c>
      <c r="B60" s="66"/>
      <c r="C60" s="23"/>
      <c r="D60" s="36">
        <f aca="true" t="shared" si="5" ref="D60:I60">SUM(D25,D27,D34,D31,D41,D52,D59)</f>
        <v>370679</v>
      </c>
      <c r="E60" s="36">
        <f t="shared" si="5"/>
        <v>0</v>
      </c>
      <c r="F60" s="36">
        <f t="shared" si="5"/>
        <v>63351</v>
      </c>
      <c r="G60" s="36">
        <f t="shared" si="5"/>
        <v>0</v>
      </c>
      <c r="H60" s="36">
        <f t="shared" si="5"/>
        <v>187648</v>
      </c>
      <c r="I60" s="36">
        <f t="shared" si="5"/>
        <v>119680</v>
      </c>
      <c r="J60" s="36">
        <f>SUM(J25,J27,J31,J41,J52,J59)</f>
        <v>0</v>
      </c>
      <c r="K60" s="45"/>
      <c r="L60" s="8"/>
    </row>
    <row r="160" spans="2:11" ht="13.5">
      <c r="B160" s="47"/>
      <c r="D160" s="48"/>
      <c r="E160" s="48"/>
      <c r="F160" s="48"/>
      <c r="G160" s="48"/>
      <c r="H160" s="48"/>
      <c r="J160" s="48"/>
      <c r="K160" s="48"/>
    </row>
    <row r="161" spans="2:11" ht="13.5">
      <c r="B161" s="47"/>
      <c r="D161" s="48"/>
      <c r="E161" s="48"/>
      <c r="F161" s="48"/>
      <c r="G161" s="48"/>
      <c r="H161" s="48"/>
      <c r="J161" s="48"/>
      <c r="K161" s="48"/>
    </row>
    <row r="162" spans="2:11" ht="13.5">
      <c r="B162" s="47"/>
      <c r="D162" s="48"/>
      <c r="E162" s="48"/>
      <c r="F162" s="48"/>
      <c r="G162" s="48"/>
      <c r="H162" s="48"/>
      <c r="J162" s="48"/>
      <c r="K162" s="48"/>
    </row>
    <row r="163" spans="2:11" ht="13.5">
      <c r="B163" s="47"/>
      <c r="D163" s="48"/>
      <c r="E163" s="48"/>
      <c r="F163" s="48"/>
      <c r="G163" s="48"/>
      <c r="H163" s="48"/>
      <c r="J163" s="48"/>
      <c r="K163" s="48"/>
    </row>
    <row r="164" spans="2:11" ht="13.5">
      <c r="B164" s="47"/>
      <c r="D164" s="48"/>
      <c r="E164" s="48"/>
      <c r="F164" s="48"/>
      <c r="G164" s="48"/>
      <c r="H164" s="48"/>
      <c r="J164" s="48"/>
      <c r="K164" s="48"/>
    </row>
    <row r="165" spans="2:11" ht="13.5">
      <c r="B165" s="47"/>
      <c r="D165" s="48"/>
      <c r="E165" s="48"/>
      <c r="F165" s="48"/>
      <c r="G165" s="48"/>
      <c r="H165" s="48"/>
      <c r="J165" s="48"/>
      <c r="K165" s="48"/>
    </row>
    <row r="166" spans="2:11" ht="13.5">
      <c r="B166" s="47"/>
      <c r="D166" s="48"/>
      <c r="E166" s="48"/>
      <c r="F166" s="48"/>
      <c r="G166" s="48"/>
      <c r="H166" s="48"/>
      <c r="J166" s="48"/>
      <c r="K166" s="48"/>
    </row>
    <row r="167" spans="2:11" ht="13.5">
      <c r="B167" s="47"/>
      <c r="D167" s="48"/>
      <c r="E167" s="48"/>
      <c r="F167" s="48"/>
      <c r="G167" s="48"/>
      <c r="H167" s="48"/>
      <c r="J167" s="48"/>
      <c r="K167" s="48"/>
    </row>
    <row r="168" spans="2:11" ht="13.5">
      <c r="B168" s="47"/>
      <c r="D168" s="48"/>
      <c r="E168" s="48"/>
      <c r="F168" s="48"/>
      <c r="G168" s="48"/>
      <c r="H168" s="48"/>
      <c r="J168" s="48"/>
      <c r="K168" s="48"/>
    </row>
    <row r="169" spans="2:11" ht="13.5">
      <c r="B169" s="47"/>
      <c r="D169" s="48"/>
      <c r="E169" s="48"/>
      <c r="F169" s="48"/>
      <c r="G169" s="48"/>
      <c r="H169" s="48"/>
      <c r="J169" s="48"/>
      <c r="K169" s="48"/>
    </row>
    <row r="170" spans="2:11" ht="13.5">
      <c r="B170" s="47"/>
      <c r="D170" s="48"/>
      <c r="E170" s="48"/>
      <c r="F170" s="48"/>
      <c r="G170" s="48"/>
      <c r="H170" s="48"/>
      <c r="J170" s="48"/>
      <c r="K170" s="48"/>
    </row>
    <row r="171" spans="2:11" ht="13.5">
      <c r="B171" s="47"/>
      <c r="D171" s="48"/>
      <c r="E171" s="48"/>
      <c r="F171" s="48"/>
      <c r="G171" s="48"/>
      <c r="H171" s="48"/>
      <c r="J171" s="48"/>
      <c r="K171" s="48"/>
    </row>
    <row r="172" spans="2:11" ht="13.5">
      <c r="B172" s="47"/>
      <c r="D172" s="48"/>
      <c r="E172" s="48"/>
      <c r="F172" s="48"/>
      <c r="G172" s="48"/>
      <c r="H172" s="48"/>
      <c r="J172" s="48"/>
      <c r="K172" s="48"/>
    </row>
    <row r="173" spans="2:11" ht="13.5">
      <c r="B173" s="47"/>
      <c r="D173" s="48"/>
      <c r="E173" s="48"/>
      <c r="F173" s="48"/>
      <c r="G173" s="48"/>
      <c r="H173" s="48"/>
      <c r="J173" s="48"/>
      <c r="K173" s="48"/>
    </row>
    <row r="174" spans="2:11" ht="13.5">
      <c r="B174" s="47"/>
      <c r="D174" s="48"/>
      <c r="E174" s="48"/>
      <c r="F174" s="48"/>
      <c r="G174" s="48"/>
      <c r="H174" s="48"/>
      <c r="J174" s="48"/>
      <c r="K174" s="48"/>
    </row>
    <row r="175" spans="2:11" ht="13.5">
      <c r="B175" s="47"/>
      <c r="D175" s="48"/>
      <c r="E175" s="48"/>
      <c r="F175" s="48"/>
      <c r="G175" s="48"/>
      <c r="H175" s="48"/>
      <c r="J175" s="48"/>
      <c r="K175" s="48"/>
    </row>
    <row r="176" spans="2:11" ht="13.5">
      <c r="B176" s="47"/>
      <c r="D176" s="48"/>
      <c r="E176" s="48"/>
      <c r="F176" s="48"/>
      <c r="G176" s="48"/>
      <c r="H176" s="48"/>
      <c r="J176" s="48"/>
      <c r="K176" s="48"/>
    </row>
    <row r="177" spans="2:11" ht="13.5">
      <c r="B177" s="47"/>
      <c r="D177" s="48"/>
      <c r="E177" s="48"/>
      <c r="F177" s="48"/>
      <c r="G177" s="48"/>
      <c r="H177" s="48"/>
      <c r="J177" s="48"/>
      <c r="K177" s="48"/>
    </row>
    <row r="178" spans="2:11" ht="13.5">
      <c r="B178" s="47"/>
      <c r="D178" s="48"/>
      <c r="E178" s="48"/>
      <c r="F178" s="48"/>
      <c r="G178" s="48"/>
      <c r="H178" s="48"/>
      <c r="J178" s="48"/>
      <c r="K178" s="48"/>
    </row>
    <row r="179" spans="2:11" ht="13.5">
      <c r="B179" s="47"/>
      <c r="D179" s="48"/>
      <c r="E179" s="48"/>
      <c r="F179" s="48"/>
      <c r="G179" s="48"/>
      <c r="H179" s="48"/>
      <c r="J179" s="48"/>
      <c r="K179" s="48"/>
    </row>
    <row r="180" spans="2:11" ht="13.5">
      <c r="B180" s="47"/>
      <c r="D180" s="48"/>
      <c r="E180" s="48"/>
      <c r="F180" s="48"/>
      <c r="G180" s="48"/>
      <c r="H180" s="48"/>
      <c r="J180" s="48"/>
      <c r="K180" s="48"/>
    </row>
    <row r="181" spans="2:11" ht="13.5">
      <c r="B181" s="47"/>
      <c r="D181" s="48"/>
      <c r="E181" s="48"/>
      <c r="F181" s="48"/>
      <c r="G181" s="48"/>
      <c r="H181" s="48"/>
      <c r="J181" s="48"/>
      <c r="K181" s="48"/>
    </row>
    <row r="182" spans="2:11" ht="13.5">
      <c r="B182" s="47"/>
      <c r="D182" s="48"/>
      <c r="E182" s="48"/>
      <c r="F182" s="48"/>
      <c r="G182" s="48"/>
      <c r="H182" s="48"/>
      <c r="J182" s="48"/>
      <c r="K182" s="48"/>
    </row>
    <row r="183" spans="2:11" ht="13.5">
      <c r="B183" s="47"/>
      <c r="D183" s="48"/>
      <c r="E183" s="48"/>
      <c r="F183" s="48"/>
      <c r="G183" s="48"/>
      <c r="H183" s="48"/>
      <c r="J183" s="48"/>
      <c r="K183" s="48"/>
    </row>
    <row r="184" spans="2:11" ht="13.5">
      <c r="B184" s="47"/>
      <c r="D184" s="48"/>
      <c r="E184" s="48"/>
      <c r="F184" s="48"/>
      <c r="G184" s="48"/>
      <c r="H184" s="48"/>
      <c r="J184" s="48"/>
      <c r="K184" s="48"/>
    </row>
    <row r="185" spans="2:11" ht="13.5">
      <c r="B185" s="47"/>
      <c r="D185" s="48"/>
      <c r="E185" s="48"/>
      <c r="F185" s="48"/>
      <c r="G185" s="48"/>
      <c r="H185" s="48"/>
      <c r="J185" s="48"/>
      <c r="K185" s="48"/>
    </row>
    <row r="186" spans="2:11" ht="13.5">
      <c r="B186" s="47"/>
      <c r="D186" s="48"/>
      <c r="E186" s="48"/>
      <c r="F186" s="48"/>
      <c r="G186" s="48"/>
      <c r="H186" s="48"/>
      <c r="J186" s="48"/>
      <c r="K186" s="48"/>
    </row>
    <row r="187" spans="2:11" ht="13.5">
      <c r="B187" s="47"/>
      <c r="D187" s="48"/>
      <c r="E187" s="48"/>
      <c r="F187" s="48"/>
      <c r="G187" s="48"/>
      <c r="H187" s="48"/>
      <c r="J187" s="48"/>
      <c r="K187" s="48"/>
    </row>
    <row r="188" spans="2:11" ht="13.5">
      <c r="B188" s="47"/>
      <c r="D188" s="48"/>
      <c r="E188" s="48"/>
      <c r="F188" s="48"/>
      <c r="G188" s="48"/>
      <c r="H188" s="48"/>
      <c r="J188" s="48"/>
      <c r="K188" s="48"/>
    </row>
    <row r="189" spans="2:11" ht="13.5">
      <c r="B189" s="47"/>
      <c r="D189" s="48"/>
      <c r="E189" s="48"/>
      <c r="F189" s="48"/>
      <c r="G189" s="48"/>
      <c r="H189" s="48"/>
      <c r="J189" s="48"/>
      <c r="K189" s="48"/>
    </row>
    <row r="190" spans="2:11" ht="13.5">
      <c r="B190" s="47"/>
      <c r="D190" s="48"/>
      <c r="E190" s="48"/>
      <c r="F190" s="48"/>
      <c r="G190" s="48"/>
      <c r="H190" s="48"/>
      <c r="J190" s="48"/>
      <c r="K190" s="48"/>
    </row>
    <row r="191" spans="2:11" ht="13.5">
      <c r="B191" s="47"/>
      <c r="D191" s="48"/>
      <c r="E191" s="48"/>
      <c r="F191" s="48"/>
      <c r="G191" s="48"/>
      <c r="H191" s="48"/>
      <c r="J191" s="48"/>
      <c r="K191" s="48"/>
    </row>
  </sheetData>
  <mergeCells count="33">
    <mergeCell ref="B5:K5"/>
    <mergeCell ref="B6:K6"/>
    <mergeCell ref="A7:A9"/>
    <mergeCell ref="B7:B9"/>
    <mergeCell ref="D8:D9"/>
    <mergeCell ref="I8:I9"/>
    <mergeCell ref="E8:E9"/>
    <mergeCell ref="F8:F9"/>
    <mergeCell ref="G8:G9"/>
    <mergeCell ref="H8:H9"/>
    <mergeCell ref="H1:L1"/>
    <mergeCell ref="G2:L2"/>
    <mergeCell ref="G3:L3"/>
    <mergeCell ref="H4:L4"/>
    <mergeCell ref="J7:J9"/>
    <mergeCell ref="K7:K9"/>
    <mergeCell ref="A53:K53"/>
    <mergeCell ref="A59:B59"/>
    <mergeCell ref="A26:K26"/>
    <mergeCell ref="A11:K11"/>
    <mergeCell ref="A25:B25"/>
    <mergeCell ref="C7:C9"/>
    <mergeCell ref="D7:I7"/>
    <mergeCell ref="B32:L32"/>
    <mergeCell ref="B29:L29"/>
    <mergeCell ref="A28:B28"/>
    <mergeCell ref="A31:B31"/>
    <mergeCell ref="A60:B60"/>
    <mergeCell ref="A34:B34"/>
    <mergeCell ref="A35:K35"/>
    <mergeCell ref="A41:B41"/>
    <mergeCell ref="A52:B52"/>
    <mergeCell ref="A42:K4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2007-12-25T13:47:53Z</cp:lastPrinted>
  <dcterms:created xsi:type="dcterms:W3CDTF">1996-10-08T23:32:33Z</dcterms:created>
  <dcterms:modified xsi:type="dcterms:W3CDTF">2007-12-27T06:46:23Z</dcterms:modified>
  <cp:category/>
  <cp:version/>
  <cp:contentType/>
  <cp:contentStatus/>
</cp:coreProperties>
</file>