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 июнь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<sst xmlns="http://schemas.openxmlformats.org/spreadsheetml/2006/main" count="58" uniqueCount="43">
  <si>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 xml:space="preserve">утвержденной постановлением администрации </t>
  </si>
  <si>
    <t>Адрес производства работ</t>
  </si>
  <si>
    <t>2013 год</t>
  </si>
  <si>
    <t>ремонт</t>
  </si>
  <si>
    <t>Бельгийский переулок</t>
  </si>
  <si>
    <t>Ремонт</t>
  </si>
  <si>
    <t>ул.Н. Федоровой (частично)</t>
  </si>
  <si>
    <t>ул.Лермонтова (частично)</t>
  </si>
  <si>
    <t>ул. Песочная</t>
  </si>
  <si>
    <t>пер. Средний</t>
  </si>
  <si>
    <t>ул. Шоссейная</t>
  </si>
  <si>
    <t>Приложение 2</t>
  </si>
  <si>
    <t xml:space="preserve">к долгосрочной целевой программе  </t>
  </si>
  <si>
    <t xml:space="preserve">общего пользования, находящихся в муниципальной </t>
  </si>
  <si>
    <t>с 2013 по 2014 годы»</t>
  </si>
  <si>
    <t xml:space="preserve">собственности МО «Город Гатчина» на период </t>
  </si>
  <si>
    <t>№ п\п</t>
  </si>
  <si>
    <t>Вид работ (капитальный ремонт/ ремонт)</t>
  </si>
  <si>
    <t>Площадь ремонта (ориентировочно), кв.м</t>
  </si>
  <si>
    <t>Дорожка к з-ду "Буревестник"</t>
  </si>
  <si>
    <t>МО «Город Гатчина» от25 сентября  № 1548</t>
  </si>
  <si>
    <t xml:space="preserve"> Ремонт дорожного покрытия ул. Достоевского (от ул.К Маркса до ул.Володарского)</t>
  </si>
  <si>
    <t>Ремонт дорожного покрытия ул. Карла Маркса ( от Варшавского вокзала до ул. 7-ой Армии)</t>
  </si>
  <si>
    <t>Ремонт дорожного покрытия пр. 25 Октября ( от Смоленских ворот  до пл. Коннетабля)</t>
  </si>
  <si>
    <t>Ремонт дорожного покрытия  ул. Леонова ( от ул. Чкалова до Приоратского парка)</t>
  </si>
  <si>
    <t>местный бюджет</t>
  </si>
  <si>
    <t>Ремонт дорожного покрытия  ул. Генерала Кныша ( от ул. Киевская до ТРЦ Пилот)</t>
  </si>
  <si>
    <t>Итого с учетом средств областного бюджета</t>
  </si>
  <si>
    <t xml:space="preserve"> в том числе</t>
  </si>
  <si>
    <t>Всего объем финансирования, тыс. рублей</t>
  </si>
  <si>
    <r>
      <t>«</t>
    </r>
    <r>
      <rPr>
        <sz val="12"/>
        <color indexed="8"/>
        <rFont val="Times New Roman"/>
        <family val="1"/>
      </rPr>
      <t xml:space="preserve">Капитальный ремонт и ремонт  автомобильных дорог </t>
    </r>
  </si>
  <si>
    <t>Ремонт дорожного покрытия  ул. Чкалова ( от  пр. 25 Октября до ул. Леонова)</t>
  </si>
  <si>
    <t>км</t>
  </si>
  <si>
    <t>Ремонт дорожного покрытия  ул. Леонова ( от ул. Чкалова до  ул.Карла Маркса)</t>
  </si>
  <si>
    <t>Ремонт дорожного покрытия ул. Чехова   от ул. Карла  Маркса до ул. Рощинская</t>
  </si>
  <si>
    <t>Ремонт дорожного покрытия пр. 25 Октября</t>
  </si>
  <si>
    <t>перех с 2012</t>
  </si>
  <si>
    <t>бюджет ГМР</t>
  </si>
  <si>
    <t>ВСЕГО</t>
  </si>
  <si>
    <t>Ремонт дорожного покрытия  ул.  Диоганальная - Аэродром от Старой дороги до пл. им.  Станислава Богданова</t>
  </si>
  <si>
    <t>областной бюджет</t>
  </si>
  <si>
    <t>Перчень автомобильных дорог общего пользования, находящихся в муниципальной собственности МО "Город Гатчина" и подлежащих ремонту в 2013 году</t>
  </si>
  <si>
    <t>( в редакции постановления от  17 июня  2013 года   №  886        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</si>
</sst>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</numFmts>
  <fonts count="50">
    <font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13" fillId="33" borderId="11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horizontal="center" wrapText="1"/>
    </xf>
    <xf numFmtId="1" fontId="13" fillId="33" borderId="12" xfId="0" applyNumberFormat="1" applyFont="1" applyFill="1" applyBorder="1" applyAlignment="1">
      <alignment horizontal="right" wrapText="1"/>
    </xf>
    <xf numFmtId="168" fontId="13" fillId="33" borderId="12" xfId="0" applyNumberFormat="1" applyFont="1" applyFill="1" applyBorder="1" applyAlignment="1">
      <alignment horizontal="right" wrapText="1"/>
    </xf>
    <xf numFmtId="0" fontId="14" fillId="33" borderId="11" xfId="0" applyFont="1" applyFill="1" applyBorder="1" applyAlignment="1">
      <alignment horizontal="center" wrapText="1"/>
    </xf>
    <xf numFmtId="165" fontId="13" fillId="33" borderId="12" xfId="0" applyNumberFormat="1" applyFont="1" applyFill="1" applyBorder="1" applyAlignment="1">
      <alignment horizontal="right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1" fontId="15" fillId="33" borderId="12" xfId="0" applyNumberFormat="1" applyFont="1" applyFill="1" applyBorder="1" applyAlignment="1">
      <alignment horizontal="right" wrapText="1"/>
    </xf>
    <xf numFmtId="168" fontId="15" fillId="33" borderId="12" xfId="0" applyNumberFormat="1" applyFont="1" applyFill="1" applyBorder="1" applyAlignment="1">
      <alignment horizontal="right" wrapText="1"/>
    </xf>
    <xf numFmtId="165" fontId="15" fillId="33" borderId="12" xfId="0" applyNumberFormat="1" applyFont="1" applyFill="1" applyBorder="1" applyAlignment="1">
      <alignment horizontal="right" wrapText="1"/>
    </xf>
    <xf numFmtId="0" fontId="14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right" wrapText="1"/>
    </xf>
    <xf numFmtId="165" fontId="14" fillId="33" borderId="12" xfId="0" applyNumberFormat="1" applyFont="1" applyFill="1" applyBorder="1" applyAlignment="1">
      <alignment horizontal="right" wrapText="1"/>
    </xf>
    <xf numFmtId="164" fontId="14" fillId="33" borderId="12" xfId="0" applyNumberFormat="1" applyFont="1" applyFill="1" applyBorder="1" applyAlignment="1">
      <alignment horizontal="right" wrapText="1"/>
    </xf>
    <xf numFmtId="164" fontId="13" fillId="33" borderId="12" xfId="0" applyNumberFormat="1" applyFont="1" applyFill="1" applyBorder="1" applyAlignment="1">
      <alignment horizontal="right" wrapText="1"/>
    </xf>
    <xf numFmtId="0" fontId="0" fillId="33" borderId="12" xfId="0" applyFont="1" applyFill="1" applyBorder="1" applyAlignment="1">
      <alignment wrapText="1"/>
    </xf>
    <xf numFmtId="164" fontId="14" fillId="33" borderId="13" xfId="0" applyNumberFormat="1" applyFont="1" applyFill="1" applyBorder="1" applyAlignment="1">
      <alignment horizontal="right" wrapText="1"/>
    </xf>
    <xf numFmtId="1" fontId="14" fillId="33" borderId="12" xfId="0" applyNumberFormat="1" applyFont="1" applyFill="1" applyBorder="1" applyAlignment="1">
      <alignment horizontal="right" wrapText="1"/>
    </xf>
    <xf numFmtId="0" fontId="13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wrapText="1"/>
    </xf>
    <xf numFmtId="166" fontId="13" fillId="33" borderId="12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3" fillId="33" borderId="14" xfId="0" applyFont="1" applyFill="1" applyBorder="1" applyAlignment="1">
      <alignment wrapText="1"/>
    </xf>
    <xf numFmtId="0" fontId="13" fillId="33" borderId="14" xfId="0" applyFont="1" applyFill="1" applyBorder="1" applyAlignment="1">
      <alignment horizontal="center" wrapText="1"/>
    </xf>
    <xf numFmtId="1" fontId="13" fillId="33" borderId="14" xfId="0" applyNumberFormat="1" applyFont="1" applyFill="1" applyBorder="1" applyAlignment="1">
      <alignment horizontal="right" wrapText="1"/>
    </xf>
    <xf numFmtId="168" fontId="13" fillId="33" borderId="14" xfId="0" applyNumberFormat="1" applyFont="1" applyFill="1" applyBorder="1" applyAlignment="1">
      <alignment horizontal="right" wrapText="1"/>
    </xf>
    <xf numFmtId="2" fontId="13" fillId="33" borderId="14" xfId="0" applyNumberFormat="1" applyFont="1" applyFill="1" applyBorder="1" applyAlignment="1">
      <alignment horizontal="right" wrapText="1"/>
    </xf>
    <xf numFmtId="168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3" fillId="33" borderId="16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1" fontId="15" fillId="33" borderId="18" xfId="0" applyNumberFormat="1" applyFont="1" applyFill="1" applyBorder="1" applyAlignment="1">
      <alignment horizontal="right" wrapText="1"/>
    </xf>
    <xf numFmtId="165" fontId="15" fillId="33" borderId="18" xfId="0" applyNumberFormat="1" applyFont="1" applyFill="1" applyBorder="1" applyAlignment="1">
      <alignment horizontal="right" wrapText="1"/>
    </xf>
    <xf numFmtId="1" fontId="15" fillId="33" borderId="19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2" fillId="33" borderId="23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2" fillId="3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9" sqref="C9:I9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7.25390625" style="0" customWidth="1"/>
    <col min="4" max="4" width="5.625" style="0" customWidth="1"/>
    <col min="5" max="5" width="7.00390625" style="0" customWidth="1"/>
    <col min="6" max="6" width="13.125" style="0" customWidth="1"/>
    <col min="7" max="7" width="12.875" style="0" customWidth="1"/>
    <col min="8" max="8" width="12.75390625" style="0" customWidth="1"/>
    <col min="9" max="9" width="7.00390625" style="0" customWidth="1"/>
    <col min="10" max="10" width="10.625" style="0" customWidth="1"/>
    <col min="12" max="12" width="11.75390625" style="0" customWidth="1"/>
  </cols>
  <sheetData>
    <row r="1" spans="1:8" ht="18.75">
      <c r="A1" s="3"/>
      <c r="B1" s="4"/>
      <c r="C1" s="5" t="s">
        <v>11</v>
      </c>
      <c r="D1" s="5"/>
      <c r="E1" s="1"/>
      <c r="F1" s="1"/>
      <c r="G1" s="1"/>
      <c r="H1" s="1"/>
    </row>
    <row r="2" spans="1:8" ht="15.75">
      <c r="A2" s="3"/>
      <c r="B2" s="4"/>
      <c r="C2" s="10" t="s">
        <v>12</v>
      </c>
      <c r="D2" s="10"/>
      <c r="E2" s="4"/>
      <c r="F2" s="4"/>
      <c r="G2" s="4"/>
      <c r="H2" s="1"/>
    </row>
    <row r="3" spans="1:8" ht="15.75">
      <c r="A3" s="3"/>
      <c r="B3" s="4"/>
      <c r="C3" s="10" t="s">
        <v>30</v>
      </c>
      <c r="D3" s="10"/>
      <c r="E3" s="4"/>
      <c r="F3" s="4"/>
      <c r="G3" s="4"/>
      <c r="H3" s="1"/>
    </row>
    <row r="4" spans="1:8" ht="15.75">
      <c r="A4" s="3"/>
      <c r="B4" s="4"/>
      <c r="C4" s="11" t="s">
        <v>13</v>
      </c>
      <c r="D4" s="11"/>
      <c r="E4" s="4"/>
      <c r="F4" s="4"/>
      <c r="G4" s="4"/>
      <c r="H4" s="1"/>
    </row>
    <row r="5" spans="1:8" ht="15.75">
      <c r="A5" s="3"/>
      <c r="B5" s="4"/>
      <c r="C5" s="11" t="s">
        <v>15</v>
      </c>
      <c r="D5" s="11"/>
      <c r="E5" s="4"/>
      <c r="F5" s="4"/>
      <c r="G5" s="4"/>
      <c r="H5" s="1"/>
    </row>
    <row r="6" spans="1:8" ht="15.75">
      <c r="A6" s="3"/>
      <c r="B6" s="4"/>
      <c r="C6" s="11" t="s">
        <v>14</v>
      </c>
      <c r="D6" s="11"/>
      <c r="E6" s="4"/>
      <c r="F6" s="4"/>
      <c r="G6" s="4"/>
      <c r="H6" s="1"/>
    </row>
    <row r="7" spans="1:8" ht="15.75">
      <c r="A7" s="3"/>
      <c r="B7" s="4"/>
      <c r="C7" s="10" t="s">
        <v>0</v>
      </c>
      <c r="D7" s="10"/>
      <c r="E7" s="4"/>
      <c r="F7" s="4"/>
      <c r="G7" s="4"/>
      <c r="H7" s="1"/>
    </row>
    <row r="8" spans="1:9" ht="15.75">
      <c r="A8" s="3"/>
      <c r="B8" s="4"/>
      <c r="C8" s="84" t="s">
        <v>20</v>
      </c>
      <c r="D8" s="84"/>
      <c r="E8" s="85"/>
      <c r="F8" s="85"/>
      <c r="G8" s="82"/>
      <c r="H8" s="82"/>
      <c r="I8" s="82"/>
    </row>
    <row r="9" spans="1:9" ht="16.5">
      <c r="A9" s="6"/>
      <c r="B9" s="7"/>
      <c r="C9" s="86" t="s">
        <v>42</v>
      </c>
      <c r="D9" s="82"/>
      <c r="E9" s="82"/>
      <c r="F9" s="82"/>
      <c r="G9" s="82"/>
      <c r="H9" s="82"/>
      <c r="I9" s="82"/>
    </row>
    <row r="10" spans="1:8" ht="16.5">
      <c r="A10" s="6"/>
      <c r="B10" s="7"/>
      <c r="C10" s="2"/>
      <c r="D10" s="2"/>
      <c r="E10" s="2"/>
      <c r="F10" s="2"/>
      <c r="G10" s="2"/>
      <c r="H10" s="2"/>
    </row>
    <row r="11" spans="1:9" ht="12.75">
      <c r="A11" s="81" t="s">
        <v>41</v>
      </c>
      <c r="B11" s="81"/>
      <c r="C11" s="81"/>
      <c r="D11" s="81"/>
      <c r="E11" s="81"/>
      <c r="F11" s="81"/>
      <c r="G11" s="82"/>
      <c r="H11" s="82"/>
      <c r="I11" s="82"/>
    </row>
    <row r="12" spans="1:9" ht="12.75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12.75">
      <c r="A13" s="82"/>
      <c r="B13" s="82"/>
      <c r="C13" s="82"/>
      <c r="D13" s="82"/>
      <c r="E13" s="82"/>
      <c r="F13" s="82"/>
      <c r="G13" s="82"/>
      <c r="H13" s="82"/>
      <c r="I13" s="82"/>
    </row>
    <row r="14" spans="1:9" ht="12.75">
      <c r="A14" s="83"/>
      <c r="B14" s="83"/>
      <c r="C14" s="83"/>
      <c r="D14" s="83"/>
      <c r="E14" s="83"/>
      <c r="F14" s="83"/>
      <c r="G14" s="83"/>
      <c r="H14" s="83"/>
      <c r="I14" s="83"/>
    </row>
    <row r="15" spans="1:9" ht="12.75">
      <c r="A15" s="79" t="s">
        <v>16</v>
      </c>
      <c r="B15" s="74" t="s">
        <v>1</v>
      </c>
      <c r="C15" s="74" t="s">
        <v>17</v>
      </c>
      <c r="D15" s="63" t="s">
        <v>32</v>
      </c>
      <c r="E15" s="74" t="s">
        <v>18</v>
      </c>
      <c r="F15" s="76" t="s">
        <v>29</v>
      </c>
      <c r="G15" s="66" t="s">
        <v>28</v>
      </c>
      <c r="H15" s="67"/>
      <c r="I15" s="68"/>
    </row>
    <row r="16" spans="1:9" ht="12.75">
      <c r="A16" s="80"/>
      <c r="B16" s="75"/>
      <c r="C16" s="75"/>
      <c r="D16" s="64"/>
      <c r="E16" s="75"/>
      <c r="F16" s="77"/>
      <c r="G16" s="69" t="s">
        <v>40</v>
      </c>
      <c r="H16" s="69" t="s">
        <v>25</v>
      </c>
      <c r="I16" s="60" t="s">
        <v>37</v>
      </c>
    </row>
    <row r="17" spans="1:9" ht="12.75">
      <c r="A17" s="80"/>
      <c r="B17" s="75"/>
      <c r="C17" s="75"/>
      <c r="D17" s="64"/>
      <c r="E17" s="75"/>
      <c r="F17" s="77"/>
      <c r="G17" s="70"/>
      <c r="H17" s="70"/>
      <c r="I17" s="61"/>
    </row>
    <row r="18" spans="1:9" ht="12.75">
      <c r="A18" s="80"/>
      <c r="B18" s="75"/>
      <c r="C18" s="75"/>
      <c r="D18" s="64"/>
      <c r="E18" s="75"/>
      <c r="F18" s="77"/>
      <c r="G18" s="70"/>
      <c r="H18" s="70"/>
      <c r="I18" s="61"/>
    </row>
    <row r="19" spans="1:9" ht="45.75" customHeight="1" thickBot="1">
      <c r="A19" s="80"/>
      <c r="B19" s="75"/>
      <c r="C19" s="75"/>
      <c r="D19" s="65"/>
      <c r="E19" s="75"/>
      <c r="F19" s="78"/>
      <c r="G19" s="71"/>
      <c r="H19" s="71"/>
      <c r="I19" s="62"/>
    </row>
    <row r="20" spans="1:9" ht="16.5" thickBot="1">
      <c r="A20" s="72" t="s">
        <v>2</v>
      </c>
      <c r="B20" s="57"/>
      <c r="C20" s="57"/>
      <c r="D20" s="57"/>
      <c r="E20" s="57"/>
      <c r="F20" s="73"/>
      <c r="G20" s="12"/>
      <c r="H20" s="12"/>
      <c r="I20" s="41"/>
    </row>
    <row r="21" spans="1:9" ht="122.25" customHeight="1" thickBot="1">
      <c r="A21" s="16">
        <v>1</v>
      </c>
      <c r="B21" s="42" t="s">
        <v>22</v>
      </c>
      <c r="C21" s="43" t="s">
        <v>3</v>
      </c>
      <c r="D21" s="43">
        <v>2.32</v>
      </c>
      <c r="E21" s="44">
        <v>22624</v>
      </c>
      <c r="F21" s="45">
        <v>16928.95614</v>
      </c>
      <c r="G21" s="46">
        <v>10800</v>
      </c>
      <c r="H21" s="45">
        <f>F21-G21</f>
        <v>6128.956139999998</v>
      </c>
      <c r="I21" s="47"/>
    </row>
    <row r="22" spans="1:9" ht="120.75" customHeight="1" thickBot="1">
      <c r="A22" s="21">
        <v>2</v>
      </c>
      <c r="B22" s="17" t="s">
        <v>26</v>
      </c>
      <c r="C22" s="18" t="s">
        <v>3</v>
      </c>
      <c r="D22" s="18">
        <v>1.304</v>
      </c>
      <c r="E22" s="19">
        <v>19340</v>
      </c>
      <c r="F22" s="20">
        <v>14701.09254</v>
      </c>
      <c r="G22" s="22">
        <v>8956.558</v>
      </c>
      <c r="H22" s="20">
        <f>F22-G22</f>
        <v>5744.534539999999</v>
      </c>
      <c r="I22" s="48"/>
    </row>
    <row r="23" spans="1:9" ht="63" customHeight="1" thickBot="1">
      <c r="A23" s="21"/>
      <c r="B23" s="23" t="s">
        <v>27</v>
      </c>
      <c r="C23" s="18" t="s">
        <v>3</v>
      </c>
      <c r="D23" s="24">
        <f>D21+D22</f>
        <v>3.6239999999999997</v>
      </c>
      <c r="E23" s="25">
        <f>SUM(E21:E22)</f>
        <v>41964</v>
      </c>
      <c r="F23" s="26">
        <f>SUM(F21:F22)</f>
        <v>31630.04868</v>
      </c>
      <c r="G23" s="27">
        <f>SUM(G21:G22)</f>
        <v>19756.558</v>
      </c>
      <c r="H23" s="26">
        <f>SUM(H21:H22)</f>
        <v>11873.490679999997</v>
      </c>
      <c r="I23" s="49"/>
    </row>
    <row r="24" spans="1:9" ht="75" customHeight="1" thickBot="1">
      <c r="A24" s="21">
        <v>3</v>
      </c>
      <c r="B24" s="28" t="s">
        <v>21</v>
      </c>
      <c r="C24" s="29" t="s">
        <v>3</v>
      </c>
      <c r="D24" s="30">
        <v>0.387</v>
      </c>
      <c r="E24" s="31">
        <v>5492</v>
      </c>
      <c r="F24" s="32">
        <v>5611.763</v>
      </c>
      <c r="G24" s="33"/>
      <c r="H24" s="32">
        <v>5611.763</v>
      </c>
      <c r="I24" s="49"/>
    </row>
    <row r="25" spans="1:9" ht="64.5" customHeight="1" thickBot="1">
      <c r="A25" s="16">
        <v>4</v>
      </c>
      <c r="B25" s="17" t="s">
        <v>23</v>
      </c>
      <c r="C25" s="29" t="s">
        <v>3</v>
      </c>
      <c r="D25" s="18">
        <v>0.289</v>
      </c>
      <c r="E25" s="19">
        <v>6084</v>
      </c>
      <c r="F25" s="22">
        <v>4013.66</v>
      </c>
      <c r="G25" s="34"/>
      <c r="H25" s="22">
        <v>4013.66</v>
      </c>
      <c r="I25" s="48"/>
    </row>
    <row r="26" spans="1:9" ht="96.75" customHeight="1">
      <c r="A26" s="50">
        <v>5</v>
      </c>
      <c r="B26" s="28" t="s">
        <v>24</v>
      </c>
      <c r="C26" s="35" t="s">
        <v>5</v>
      </c>
      <c r="D26" s="32">
        <v>0.101</v>
      </c>
      <c r="E26" s="36">
        <v>522</v>
      </c>
      <c r="F26" s="22">
        <v>530.043</v>
      </c>
      <c r="G26" s="34"/>
      <c r="H26" s="22">
        <v>530.043</v>
      </c>
      <c r="I26" s="48"/>
    </row>
    <row r="27" spans="1:9" ht="80.25" customHeight="1">
      <c r="A27" s="51">
        <v>6</v>
      </c>
      <c r="B27" s="28" t="s">
        <v>34</v>
      </c>
      <c r="C27" s="29" t="s">
        <v>3</v>
      </c>
      <c r="D27" s="30">
        <v>0.72</v>
      </c>
      <c r="E27" s="37">
        <v>11400</v>
      </c>
      <c r="F27" s="32">
        <f>H27</f>
        <v>20861.34</v>
      </c>
      <c r="G27" s="33"/>
      <c r="H27" s="22">
        <v>20861.34</v>
      </c>
      <c r="I27" s="48"/>
    </row>
    <row r="28" spans="1:9" ht="76.5" customHeight="1">
      <c r="A28" s="51">
        <v>7</v>
      </c>
      <c r="B28" s="17" t="s">
        <v>31</v>
      </c>
      <c r="C28" s="29" t="s">
        <v>3</v>
      </c>
      <c r="D28" s="18">
        <v>0.622</v>
      </c>
      <c r="E28" s="19">
        <v>7733</v>
      </c>
      <c r="F28" s="22">
        <v>5571.125</v>
      </c>
      <c r="G28" s="34"/>
      <c r="H28" s="22">
        <f>F28</f>
        <v>5571.125</v>
      </c>
      <c r="I28" s="48"/>
    </row>
    <row r="29" spans="1:9" ht="69" customHeight="1">
      <c r="A29" s="52">
        <v>8</v>
      </c>
      <c r="B29" s="17" t="s">
        <v>33</v>
      </c>
      <c r="C29" s="29" t="s">
        <v>3</v>
      </c>
      <c r="D29" s="18">
        <v>0.199</v>
      </c>
      <c r="E29" s="19">
        <v>1869</v>
      </c>
      <c r="F29" s="22">
        <f>G29+H29+I29</f>
        <v>2776.808</v>
      </c>
      <c r="G29" s="34"/>
      <c r="H29" s="22">
        <v>1276.808</v>
      </c>
      <c r="I29" s="48">
        <v>1500</v>
      </c>
    </row>
    <row r="30" spans="1:9" ht="79.5" customHeight="1">
      <c r="A30" s="52">
        <v>9</v>
      </c>
      <c r="B30" s="17" t="s">
        <v>35</v>
      </c>
      <c r="C30" s="29" t="s">
        <v>36</v>
      </c>
      <c r="D30" s="18">
        <v>1.3</v>
      </c>
      <c r="E30" s="19">
        <v>8750</v>
      </c>
      <c r="F30" s="40">
        <v>6365.3</v>
      </c>
      <c r="G30" s="34"/>
      <c r="H30" s="22">
        <v>6365.3</v>
      </c>
      <c r="I30" s="48"/>
    </row>
    <row r="31" spans="1:9" ht="89.25" customHeight="1">
      <c r="A31" s="51">
        <v>10</v>
      </c>
      <c r="B31" s="28" t="s">
        <v>39</v>
      </c>
      <c r="C31" s="30" t="s">
        <v>3</v>
      </c>
      <c r="D31" s="30">
        <v>1.036</v>
      </c>
      <c r="E31" s="37">
        <v>9624</v>
      </c>
      <c r="F31" s="33">
        <f>G31+H31+I31</f>
        <v>5608.7</v>
      </c>
      <c r="G31" s="33"/>
      <c r="H31" s="33">
        <v>608.7</v>
      </c>
      <c r="I31" s="49">
        <v>5000</v>
      </c>
    </row>
    <row r="32" spans="1:9" ht="33" customHeight="1">
      <c r="A32" s="51">
        <v>10</v>
      </c>
      <c r="B32" s="38" t="s">
        <v>4</v>
      </c>
      <c r="C32" s="18" t="s">
        <v>5</v>
      </c>
      <c r="D32" s="18">
        <v>0.29</v>
      </c>
      <c r="E32" s="19">
        <v>1047</v>
      </c>
      <c r="F32" s="34">
        <f>H32</f>
        <v>650.4</v>
      </c>
      <c r="G32" s="19"/>
      <c r="H32" s="34">
        <v>650.4</v>
      </c>
      <c r="I32" s="48"/>
    </row>
    <row r="33" spans="1:9" ht="41.25" customHeight="1">
      <c r="A33" s="51">
        <v>11</v>
      </c>
      <c r="B33" s="38" t="s">
        <v>6</v>
      </c>
      <c r="C33" s="18" t="s">
        <v>5</v>
      </c>
      <c r="D33" s="18">
        <v>0.44</v>
      </c>
      <c r="E33" s="19">
        <v>1243</v>
      </c>
      <c r="F33" s="34">
        <f aca="true" t="shared" si="0" ref="F33:F38">H33</f>
        <v>850.5</v>
      </c>
      <c r="G33" s="19"/>
      <c r="H33" s="34">
        <v>850.5</v>
      </c>
      <c r="I33" s="48"/>
    </row>
    <row r="34" spans="1:9" ht="37.5" customHeight="1">
      <c r="A34" s="51">
        <v>13</v>
      </c>
      <c r="B34" s="38" t="s">
        <v>7</v>
      </c>
      <c r="C34" s="18" t="s">
        <v>5</v>
      </c>
      <c r="D34" s="18">
        <v>0.19</v>
      </c>
      <c r="E34" s="19">
        <v>578</v>
      </c>
      <c r="F34" s="34">
        <f t="shared" si="0"/>
        <v>300.4</v>
      </c>
      <c r="G34" s="19"/>
      <c r="H34" s="34">
        <v>300.4</v>
      </c>
      <c r="I34" s="48"/>
    </row>
    <row r="35" spans="1:9" ht="24.75" customHeight="1">
      <c r="A35" s="51">
        <v>14</v>
      </c>
      <c r="B35" s="38" t="s">
        <v>8</v>
      </c>
      <c r="C35" s="18" t="s">
        <v>5</v>
      </c>
      <c r="D35" s="18">
        <v>0.44</v>
      </c>
      <c r="E35" s="19">
        <v>1474</v>
      </c>
      <c r="F35" s="34">
        <f t="shared" si="0"/>
        <v>950.6</v>
      </c>
      <c r="G35" s="19"/>
      <c r="H35" s="34">
        <v>950.6</v>
      </c>
      <c r="I35" s="48"/>
    </row>
    <row r="36" spans="1:9" ht="26.25" customHeight="1">
      <c r="A36" s="51">
        <v>15</v>
      </c>
      <c r="B36" s="38" t="s">
        <v>9</v>
      </c>
      <c r="C36" s="18" t="s">
        <v>5</v>
      </c>
      <c r="D36" s="18">
        <v>0.2</v>
      </c>
      <c r="E36" s="19">
        <v>781</v>
      </c>
      <c r="F36" s="34">
        <f t="shared" si="0"/>
        <v>450.5</v>
      </c>
      <c r="G36" s="19"/>
      <c r="H36" s="34">
        <v>450.5</v>
      </c>
      <c r="I36" s="48"/>
    </row>
    <row r="37" spans="1:9" ht="21" customHeight="1">
      <c r="A37" s="51">
        <v>16</v>
      </c>
      <c r="B37" s="38" t="s">
        <v>10</v>
      </c>
      <c r="C37" s="18" t="s">
        <v>5</v>
      </c>
      <c r="D37" s="18">
        <v>0.2</v>
      </c>
      <c r="E37" s="19">
        <v>800</v>
      </c>
      <c r="F37" s="34">
        <f t="shared" si="0"/>
        <v>470.8</v>
      </c>
      <c r="G37" s="19"/>
      <c r="H37" s="34">
        <v>470.8</v>
      </c>
      <c r="I37" s="48"/>
    </row>
    <row r="38" spans="1:9" ht="35.25" customHeight="1">
      <c r="A38" s="51">
        <v>17</v>
      </c>
      <c r="B38" s="38" t="s">
        <v>19</v>
      </c>
      <c r="C38" s="18" t="s">
        <v>5</v>
      </c>
      <c r="D38" s="18">
        <v>0.15</v>
      </c>
      <c r="E38" s="39">
        <v>316</v>
      </c>
      <c r="F38" s="34">
        <f t="shared" si="0"/>
        <v>248</v>
      </c>
      <c r="G38" s="39"/>
      <c r="H38" s="34">
        <v>248</v>
      </c>
      <c r="I38" s="48"/>
    </row>
    <row r="39" spans="1:9" ht="16.5" customHeight="1" thickBot="1">
      <c r="A39" s="58" t="s">
        <v>38</v>
      </c>
      <c r="B39" s="59"/>
      <c r="C39" s="53"/>
      <c r="D39" s="53">
        <f>SUM(D23:D38)</f>
        <v>10.187999999999995</v>
      </c>
      <c r="E39" s="54">
        <f>SUM(E23:E38)</f>
        <v>99677</v>
      </c>
      <c r="F39" s="55">
        <f>SUM(F23:F38)</f>
        <v>86889.98768</v>
      </c>
      <c r="G39" s="55">
        <f>SUM(G23:G38)</f>
        <v>19756.558</v>
      </c>
      <c r="H39" s="55">
        <f>SUM(H23:H38)</f>
        <v>60633.42968</v>
      </c>
      <c r="I39" s="56">
        <f>SUM(I29:I38)</f>
        <v>6500</v>
      </c>
    </row>
    <row r="40" spans="1:8" ht="15">
      <c r="A40" s="8"/>
      <c r="B40" s="7"/>
      <c r="C40" s="2"/>
      <c r="D40" s="2"/>
      <c r="E40" s="2"/>
      <c r="F40" s="2"/>
      <c r="G40" s="2"/>
      <c r="H40" s="2"/>
    </row>
    <row r="41" spans="1:8" ht="15">
      <c r="A41" s="8"/>
      <c r="B41" s="7"/>
      <c r="C41" s="2"/>
      <c r="D41" s="2"/>
      <c r="E41" s="2"/>
      <c r="F41" s="9"/>
      <c r="G41" s="2"/>
      <c r="H41" s="13"/>
    </row>
    <row r="42" spans="1:8" ht="29.25" customHeight="1">
      <c r="A42" s="8"/>
      <c r="B42" s="7"/>
      <c r="C42" s="2"/>
      <c r="D42" s="2"/>
      <c r="E42" s="14"/>
      <c r="F42" s="14"/>
      <c r="G42" s="14"/>
      <c r="H42" s="14"/>
    </row>
    <row r="45" ht="12.75">
      <c r="G45" s="15"/>
    </row>
  </sheetData>
  <sheetProtection/>
  <mergeCells count="15">
    <mergeCell ref="A15:A19"/>
    <mergeCell ref="B15:B19"/>
    <mergeCell ref="A11:I14"/>
    <mergeCell ref="C8:I8"/>
    <mergeCell ref="C9:I9"/>
    <mergeCell ref="A39:B39"/>
    <mergeCell ref="I16:I19"/>
    <mergeCell ref="D15:D19"/>
    <mergeCell ref="G15:I15"/>
    <mergeCell ref="G16:G19"/>
    <mergeCell ref="H16:H19"/>
    <mergeCell ref="A20:F20"/>
    <mergeCell ref="C15:C19"/>
    <mergeCell ref="E15:E19"/>
    <mergeCell ref="F15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2013-06-14T09:10:44Z</cp:lastPrinted>
  <dcterms:created xsi:type="dcterms:W3CDTF">2012-09-20T09:13:01Z</dcterms:created>
  <dcterms:modified xsi:type="dcterms:W3CDTF">2013-06-25T12:15:57Z</dcterms:modified>
  <cp:category/>
  <cp:version/>
  <cp:contentType/>
  <cp:contentStatus/>
</cp:coreProperties>
</file>